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9465" windowHeight="4500" tabRatio="667" activeTab="5"/>
  </bookViews>
  <sheets>
    <sheet name="1. sz. melléklet" sheetId="5" r:id="rId1"/>
    <sheet name="1a mell" sheetId="7" r:id="rId2"/>
    <sheet name="1b mell" sheetId="6" r:id="rId3"/>
    <sheet name="2. számú mell." sheetId="1" r:id="rId4"/>
    <sheet name="4a. mell." sheetId="9" r:id="rId5"/>
    <sheet name="5. sz. melléklet" sheetId="4" r:id="rId6"/>
    <sheet name="Munka1" sheetId="8" r:id="rId7"/>
  </sheets>
  <definedNames>
    <definedName name="_xlnm.Print_Titles" localSheetId="0">'1. sz. melléklet'!$1:$2</definedName>
    <definedName name="_xlnm.Print_Titles" localSheetId="2">'1b mell'!$A:$A</definedName>
  </definedNames>
  <calcPr calcId="114210" fullCalcOnLoad="1"/>
</workbook>
</file>

<file path=xl/calcChain.xml><?xml version="1.0" encoding="utf-8"?>
<calcChain xmlns="http://schemas.openxmlformats.org/spreadsheetml/2006/main">
  <c r="E23" i="4"/>
  <c r="F23"/>
  <c r="D23"/>
  <c r="F21"/>
  <c r="E22"/>
  <c r="D22"/>
  <c r="F22"/>
  <c r="R16" i="6"/>
  <c r="Q16"/>
  <c r="E36" i="5"/>
  <c r="E21"/>
  <c r="E37"/>
  <c r="E3" i="4"/>
  <c r="E19"/>
  <c r="F17"/>
  <c r="D19"/>
  <c r="F19"/>
  <c r="F4"/>
  <c r="F5"/>
  <c r="F6"/>
  <c r="F7"/>
  <c r="F8"/>
  <c r="F9"/>
  <c r="F10"/>
  <c r="F11"/>
  <c r="F12"/>
  <c r="F13"/>
  <c r="F14"/>
  <c r="F15"/>
  <c r="F16"/>
  <c r="F18"/>
  <c r="F3"/>
  <c r="E6"/>
  <c r="B11" i="9"/>
  <c r="B6" i="1"/>
  <c r="C16" i="6"/>
  <c r="D16"/>
  <c r="E16"/>
  <c r="F16"/>
  <c r="G16"/>
  <c r="H16"/>
  <c r="I16"/>
  <c r="J16"/>
  <c r="K16"/>
  <c r="L16"/>
  <c r="M16"/>
  <c r="N16"/>
  <c r="O16"/>
  <c r="P16"/>
  <c r="B16"/>
  <c r="S5"/>
  <c r="S6"/>
  <c r="S7"/>
  <c r="S8"/>
  <c r="S9"/>
  <c r="S10"/>
  <c r="S11"/>
  <c r="S12"/>
  <c r="S13"/>
  <c r="S14"/>
  <c r="S15"/>
  <c r="S16"/>
  <c r="S4"/>
  <c r="D24" i="7"/>
  <c r="E24"/>
  <c r="E32" i="5"/>
  <c r="E35"/>
  <c r="D37"/>
  <c r="D35"/>
  <c r="D34"/>
  <c r="E34"/>
  <c r="E5"/>
  <c r="D21"/>
  <c r="E11"/>
  <c r="D11"/>
  <c r="E8"/>
  <c r="D8"/>
  <c r="D5"/>
</calcChain>
</file>

<file path=xl/sharedStrings.xml><?xml version="1.0" encoding="utf-8"?>
<sst xmlns="http://schemas.openxmlformats.org/spreadsheetml/2006/main" count="135" uniqueCount="125">
  <si>
    <t>Megnevezés</t>
  </si>
  <si>
    <t>Összesen:</t>
  </si>
  <si>
    <t>Térítési díjak</t>
  </si>
  <si>
    <t>Források megnevezése</t>
  </si>
  <si>
    <t>Üdülőhelyi feladatok</t>
  </si>
  <si>
    <t>Községek általános támogatása</t>
  </si>
  <si>
    <t>Személyi jövedelmadó átengedett része</t>
  </si>
  <si>
    <t>SZJA kiegészítés</t>
  </si>
  <si>
    <t>Felhalmozási és tőkejell. Bevételek</t>
  </si>
  <si>
    <t>Működési bevételek összesen</t>
  </si>
  <si>
    <t>Felhalmozási bevételek összesen</t>
  </si>
  <si>
    <t>Bevétel/szakfeladat</t>
  </si>
  <si>
    <t>Pénzmaradvány</t>
  </si>
  <si>
    <t>Szolgáltatási bevételek</t>
  </si>
  <si>
    <t>Helyi adóbevételek</t>
  </si>
  <si>
    <t>Összesen</t>
  </si>
  <si>
    <t>Szakfeladatok száma, megnevezése</t>
  </si>
  <si>
    <t xml:space="preserve">Helyi adók </t>
  </si>
  <si>
    <t>Cím, alcím</t>
  </si>
  <si>
    <t>Cím alcím neve</t>
  </si>
  <si>
    <t>Polgármesteri Hivatal</t>
  </si>
  <si>
    <t>Szociális ellátás</t>
  </si>
  <si>
    <t>Községgazdálkodás</t>
  </si>
  <si>
    <t>Saját vagy bérelt ingatlan hasznosítása</t>
  </si>
  <si>
    <t>Települési igazgatás</t>
  </si>
  <si>
    <t>Sor.sz.</t>
  </si>
  <si>
    <t>Normatívák mindösszesen</t>
  </si>
  <si>
    <t>Működési célú, támogatás értékű bev. Áht-n belülről</t>
  </si>
  <si>
    <t>Felhalmozási p.e. átvétel és tám. értékű bev</t>
  </si>
  <si>
    <t>Szociális és gyermekjólé-ti alapszolgál-tatások</t>
  </si>
  <si>
    <t>Gépjárműadó</t>
  </si>
  <si>
    <t>Felhalmozási pénze.átv.vállalk.</t>
  </si>
  <si>
    <t>Felhalmozási c.pénze.átv.háztartás</t>
  </si>
  <si>
    <t>Finanszírozás bevételei</t>
  </si>
  <si>
    <t>SZJA átengdett része</t>
  </si>
  <si>
    <t>Helyi adók</t>
  </si>
  <si>
    <t>Kamatbevétel</t>
  </si>
  <si>
    <t>ÁFA bevételek</t>
  </si>
  <si>
    <t>Pótlék,bírság,építésügyi bírság,talajterhelési díj</t>
  </si>
  <si>
    <t>Polg.Hiv.Tám.ért.műk.bev.fejezeti kez.ei.EU-s program</t>
  </si>
  <si>
    <t>Tám.ért.felúj.bev.fejezeti kez ei.EU-s program</t>
  </si>
  <si>
    <t>Önk.és többc.k.t.igazg.tev.</t>
  </si>
  <si>
    <t>Szoc.étkeztetés</t>
  </si>
  <si>
    <t>Szennyvíz,-gyűjtés</t>
  </si>
  <si>
    <t>Finanszírozási műveletek</t>
  </si>
  <si>
    <t>Tám.é.műk.bev.EU</t>
  </si>
  <si>
    <t>Tám.é.felúj.bev.TB</t>
  </si>
  <si>
    <t>Polgármesteri Hivatal felhalmozási pénzmaradvány</t>
  </si>
  <si>
    <t>Szociális étkezés</t>
  </si>
  <si>
    <t>Város és községgazdálkodás</t>
  </si>
  <si>
    <t>Működési célú pénzmaradvány</t>
  </si>
  <si>
    <t>Közp.előir.</t>
  </si>
  <si>
    <t>Sajátos felhalm.célú bevétel</t>
  </si>
  <si>
    <t>2011. évi eredeti e.i.</t>
  </si>
  <si>
    <t>Átengedett egyéb központi adók</t>
  </si>
  <si>
    <t>Tám.é.felúj.bev.hazai</t>
  </si>
  <si>
    <t>Finanszírozás bevételei (Felhalmozási célú hitelfelvétel)</t>
  </si>
  <si>
    <t>Pálosvörösmart Község Önkormányzatának 2011.évi költségvetése bevételek szakfeladatonként</t>
  </si>
  <si>
    <t>Családi napközi ellátás</t>
  </si>
  <si>
    <t>Nem lakóingatlan bérbeadása, üzemeltetése</t>
  </si>
  <si>
    <t>Önk.és többc.k.t.elszámolásai</t>
  </si>
  <si>
    <t>Közművelődési intézmények közösségi színterek működtetése</t>
  </si>
  <si>
    <t>Köztemető fenntartása, működtetése</t>
  </si>
  <si>
    <t>Továbbszámlázott szolgáltatások értéke</t>
  </si>
  <si>
    <t>Bérleti és lízingdíjak</t>
  </si>
  <si>
    <t>Működési célú kamatbevétel Á.H-on kívülről</t>
  </si>
  <si>
    <t>Családi napközi</t>
  </si>
  <si>
    <t>Normatív támogatások</t>
  </si>
  <si>
    <t>Bevételek</t>
  </si>
  <si>
    <t>Szociális étkeztetés</t>
  </si>
  <si>
    <t>Gyermekek napközbeni ellátása</t>
  </si>
  <si>
    <t>Családi napközi ellátás napi nyitva tartás meghaladja a heti 20 órát</t>
  </si>
  <si>
    <t>Tám.ért.felúj.bev.fejezeti kez ei.hazai programokra</t>
  </si>
  <si>
    <t>2011. évi módosított e.i.</t>
  </si>
  <si>
    <t>Intézményi működési bevételek Polg.Hiv.</t>
  </si>
  <si>
    <t>18-ból Polgármesteri Hivatal működési bevétele összesen</t>
  </si>
  <si>
    <t>18-ból Pálos Óvoda működési bevétele összesen</t>
  </si>
  <si>
    <t>Tám.ért.beruh.bev.fejezeti kez ei.hazai programokra</t>
  </si>
  <si>
    <t>32-ből Polgármesteri Hivatal felhalmozási bevétele összesen</t>
  </si>
  <si>
    <t>32-ből Pálos Óvoda felhalmozási bevétele összesen</t>
  </si>
  <si>
    <t>35-ből Polgármesteri Hivatal bevételei összesen</t>
  </si>
  <si>
    <t>35-ből Pálos Óvoda bevételei összesen</t>
  </si>
  <si>
    <t>Polgármesteri Hivatal normatív állami hozzájárulás összesen</t>
  </si>
  <si>
    <t>Pálos Óvoda normatív hozzájárulás összesen</t>
  </si>
  <si>
    <t>Normatív állami hozzájárulás összesen (1+2)</t>
  </si>
  <si>
    <t>SzJA összesen (4+5)</t>
  </si>
  <si>
    <t>Átengedett bevételek összesen (6+7+8)</t>
  </si>
  <si>
    <t>Bevételek összesen.: (19+32)</t>
  </si>
  <si>
    <t>Önkormányzat bevételei forrásonként kiemelve az önállóan működő és gazdálkodó, valamint az önállóan működő intézményeket</t>
  </si>
  <si>
    <t>Sor sz.</t>
  </si>
  <si>
    <t>2011. évi mód. e.i.</t>
  </si>
  <si>
    <t>Egyéb központi támogatás - Bérkompenzáció</t>
  </si>
  <si>
    <t>Beruh.c.pénzeszk.átvét</t>
  </si>
  <si>
    <t xml:space="preserve">Tám.é.műk.bev. ÁH-on belülről </t>
  </si>
  <si>
    <t>Bérpótló juttatásra jogosultak hosszabb időtartamú foglalkoztatás</t>
  </si>
  <si>
    <t>Háziorvosi alapellátás</t>
  </si>
  <si>
    <t>Mozgáskorlátozottak közlekedési támogatása</t>
  </si>
  <si>
    <t>Rendkívüli gyermekvédelmi támogatás</t>
  </si>
  <si>
    <t>4/a. mód. melléklet</t>
  </si>
  <si>
    <t>Kimutatás a 2011. évi működési célra átvett támogatás értékű bevételekről</t>
  </si>
  <si>
    <t>Adatok ezer forintban</t>
  </si>
  <si>
    <t>Támogatásértékű működési bevétel fejezeti kezelésü ei-tól hazai programokra</t>
  </si>
  <si>
    <t>Előzőbe nem tartozó támogatásértékű működési bevétel fejezeti kezelésű eli-tól</t>
  </si>
  <si>
    <t>Hosszab iőtartamú közfoglalkoztatás</t>
  </si>
  <si>
    <t>Önkorm. által folyósított ellátások</t>
  </si>
  <si>
    <t>Egészségügyi ágatat</t>
  </si>
  <si>
    <t>Működési célú hitelfelvétel</t>
  </si>
  <si>
    <t>Szociális feladatok kieg. tám. - Rendelkezésre állási tám.</t>
  </si>
  <si>
    <t>Szociális feladatok kieg. tám. - Bérpótló juttatás</t>
  </si>
  <si>
    <t>Szociális feladatok kieg. tám. - Rendszeres szociális segély</t>
  </si>
  <si>
    <t>Szociális feladatok kieg. tám. - Lakásfenntartási támogatás</t>
  </si>
  <si>
    <t>Szociális feladatok kieg. tám. - Ápolási díj</t>
  </si>
  <si>
    <t>Szociális feladatok kieg. tám. - Közcélú foglalkoztatás</t>
  </si>
  <si>
    <t>Működési célú hitel felvétel (rövid lejáratú hitel)</t>
  </si>
  <si>
    <t>ÖNHIKI támogatás</t>
  </si>
  <si>
    <t>Pénzbeni, és term.beni szoc., gyerm jóléti ell</t>
  </si>
  <si>
    <t>Szociális feladatok kieg. tám. - Foglalkoztatást helyettesítő tám.</t>
  </si>
  <si>
    <t>Óvodai intézményi étkeztetés</t>
  </si>
  <si>
    <t>Statisztikai tevékenység</t>
  </si>
  <si>
    <t>Normatívák,SZJA</t>
  </si>
  <si>
    <t>Pálos Óvoda</t>
  </si>
  <si>
    <t>Intézményi étkeztetés</t>
  </si>
  <si>
    <t>Működési bevételek:</t>
  </si>
  <si>
    <t>Működési bevételek mindösszesen:</t>
  </si>
  <si>
    <t xml:space="preserve">                                                                      5/2012.(IV.27.)önkormányzati rendelethez</t>
  </si>
</sst>
</file>

<file path=xl/styles.xml><?xml version="1.0" encoding="utf-8"?>
<styleSheet xmlns="http://schemas.openxmlformats.org/spreadsheetml/2006/main">
  <fonts count="37">
    <font>
      <sz val="12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 CE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0"/>
      <name val="Times New Roman CE"/>
      <charset val="238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"/>
      <family val="1"/>
      <charset val="238"/>
    </font>
    <font>
      <i/>
      <sz val="12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 CE"/>
      <charset val="238"/>
    </font>
    <font>
      <sz val="12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9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b/>
      <sz val="12"/>
      <color indexed="19"/>
      <name val="Times New Roman CE"/>
      <family val="1"/>
      <charset val="238"/>
    </font>
    <font>
      <b/>
      <i/>
      <sz val="12"/>
      <name val="Times New Roman CE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1" fontId="0" fillId="0" borderId="1" xfId="0" applyNumberFormat="1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4" fillId="0" borderId="0" xfId="0" applyFont="1"/>
    <xf numFmtId="0" fontId="7" fillId="0" borderId="0" xfId="0" applyFont="1"/>
    <xf numFmtId="0" fontId="9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1" fillId="0" borderId="1" xfId="0" applyFont="1" applyBorder="1"/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6" fillId="0" borderId="0" xfId="0" applyFont="1" applyAlignment="1">
      <alignment horizontal="center"/>
    </xf>
    <xf numFmtId="0" fontId="13" fillId="0" borderId="1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4" fillId="0" borderId="0" xfId="0" applyFont="1"/>
    <xf numFmtId="0" fontId="3" fillId="0" borderId="8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7" fillId="0" borderId="1" xfId="0" applyFont="1" applyBorder="1"/>
    <xf numFmtId="0" fontId="12" fillId="0" borderId="1" xfId="0" applyFont="1" applyBorder="1"/>
    <xf numFmtId="0" fontId="0" fillId="0" borderId="0" xfId="0" applyAlignment="1"/>
    <xf numFmtId="0" fontId="18" fillId="0" borderId="1" xfId="0" applyFont="1" applyBorder="1"/>
    <xf numFmtId="0" fontId="19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0" fillId="0" borderId="2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3" fillId="0" borderId="1" xfId="0" applyFont="1" applyBorder="1"/>
    <xf numFmtId="0" fontId="24" fillId="0" borderId="5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0" fillId="0" borderId="0" xfId="0" applyBorder="1"/>
    <xf numFmtId="0" fontId="0" fillId="0" borderId="9" xfId="0" applyBorder="1"/>
    <xf numFmtId="1" fontId="0" fillId="0" borderId="9" xfId="0" applyNumberFormat="1" applyBorder="1"/>
    <xf numFmtId="1" fontId="0" fillId="0" borderId="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/>
    <xf numFmtId="0" fontId="5" fillId="0" borderId="0" xfId="0" applyFont="1" applyBorder="1"/>
    <xf numFmtId="0" fontId="3" fillId="0" borderId="10" xfId="0" applyFont="1" applyBorder="1"/>
    <xf numFmtId="0" fontId="3" fillId="0" borderId="0" xfId="0" applyFont="1" applyBorder="1"/>
    <xf numFmtId="0" fontId="14" fillId="0" borderId="3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5" fillId="0" borderId="7" xfId="0" applyFont="1" applyBorder="1"/>
    <xf numFmtId="0" fontId="3" fillId="0" borderId="7" xfId="0" applyFont="1" applyBorder="1"/>
    <xf numFmtId="0" fontId="3" fillId="2" borderId="1" xfId="0" applyFont="1" applyFill="1" applyBorder="1"/>
    <xf numFmtId="0" fontId="25" fillId="0" borderId="1" xfId="0" applyFont="1" applyBorder="1"/>
    <xf numFmtId="0" fontId="25" fillId="0" borderId="10" xfId="0" applyFont="1" applyBorder="1"/>
    <xf numFmtId="0" fontId="25" fillId="0" borderId="0" xfId="0" applyFont="1" applyBorder="1"/>
    <xf numFmtId="0" fontId="25" fillId="0" borderId="7" xfId="0" applyFont="1" applyBorder="1"/>
    <xf numFmtId="0" fontId="25" fillId="2" borderId="1" xfId="0" applyFont="1" applyFill="1" applyBorder="1" applyAlignment="1">
      <alignment wrapText="1"/>
    </xf>
    <xf numFmtId="0" fontId="25" fillId="2" borderId="1" xfId="0" applyFont="1" applyFill="1" applyBorder="1"/>
    <xf numFmtId="3" fontId="25" fillId="2" borderId="1" xfId="0" applyNumberFormat="1" applyFont="1" applyFill="1" applyBorder="1" applyAlignment="1">
      <alignment horizontal="right" wrapText="1"/>
    </xf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27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30" fillId="0" borderId="2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 wrapText="1"/>
    </xf>
    <xf numFmtId="3" fontId="25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31" fillId="0" borderId="1" xfId="0" applyNumberFormat="1" applyFont="1" applyBorder="1" applyAlignment="1">
      <alignment horizontal="center"/>
    </xf>
    <xf numFmtId="3" fontId="32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0" fontId="33" fillId="0" borderId="0" xfId="0" applyFont="1"/>
    <xf numFmtId="0" fontId="11" fillId="0" borderId="0" xfId="0" applyFont="1" applyBorder="1"/>
    <xf numFmtId="0" fontId="1" fillId="0" borderId="3" xfId="0" applyFont="1" applyBorder="1"/>
    <xf numFmtId="0" fontId="11" fillId="0" borderId="11" xfId="0" applyFont="1" applyFill="1" applyBorder="1"/>
    <xf numFmtId="3" fontId="23" fillId="0" borderId="3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3" fontId="22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 vertical="top" wrapText="1"/>
    </xf>
    <xf numFmtId="3" fontId="35" fillId="0" borderId="5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3" fontId="22" fillId="0" borderId="5" xfId="0" applyNumberFormat="1" applyFont="1" applyBorder="1" applyAlignment="1">
      <alignment horizontal="right" vertical="top" wrapText="1"/>
    </xf>
    <xf numFmtId="3" fontId="21" fillId="0" borderId="5" xfId="0" applyNumberFormat="1" applyFont="1" applyBorder="1" applyAlignment="1">
      <alignment horizontal="right" vertical="top" wrapText="1"/>
    </xf>
    <xf numFmtId="3" fontId="22" fillId="0" borderId="2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right" vertical="top" wrapText="1"/>
    </xf>
    <xf numFmtId="0" fontId="35" fillId="0" borderId="1" xfId="0" applyFont="1" applyBorder="1" applyAlignment="1">
      <alignment vertical="top" wrapText="1"/>
    </xf>
    <xf numFmtId="0" fontId="27" fillId="0" borderId="0" xfId="0" applyFont="1"/>
    <xf numFmtId="3" fontId="3" fillId="0" borderId="0" xfId="0" applyNumberFormat="1" applyFont="1"/>
    <xf numFmtId="0" fontId="25" fillId="0" borderId="1" xfId="0" applyFont="1" applyBorder="1" applyAlignment="1">
      <alignment horizontal="right" vertical="center"/>
    </xf>
    <xf numFmtId="0" fontId="23" fillId="0" borderId="0" xfId="0" applyFont="1"/>
    <xf numFmtId="0" fontId="6" fillId="0" borderId="3" xfId="0" applyFont="1" applyBorder="1"/>
    <xf numFmtId="3" fontId="23" fillId="0" borderId="1" xfId="0" applyNumberFormat="1" applyFont="1" applyBorder="1"/>
    <xf numFmtId="0" fontId="8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top" wrapText="1"/>
    </xf>
    <xf numFmtId="3" fontId="36" fillId="2" borderId="1" xfId="0" applyNumberFormat="1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vertical="top" wrapText="1"/>
    </xf>
    <xf numFmtId="3" fontId="11" fillId="3" borderId="1" xfId="0" applyNumberFormat="1" applyFont="1" applyFill="1" applyBorder="1"/>
    <xf numFmtId="0" fontId="0" fillId="2" borderId="1" xfId="0" applyFill="1" applyBorder="1"/>
    <xf numFmtId="0" fontId="11" fillId="2" borderId="1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26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25" fillId="2" borderId="6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5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/>
    </xf>
    <xf numFmtId="0" fontId="27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/>
    </xf>
    <xf numFmtId="0" fontId="2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2" borderId="6" xfId="0" applyFont="1" applyFill="1" applyBorder="1" applyAlignment="1">
      <alignment horizontal="right" vertical="top" wrapText="1"/>
    </xf>
    <xf numFmtId="0" fontId="8" fillId="2" borderId="8" xfId="0" applyFont="1" applyFill="1" applyBorder="1" applyAlignment="1">
      <alignment horizontal="right" vertical="top" wrapText="1"/>
    </xf>
    <xf numFmtId="0" fontId="8" fillId="2" borderId="7" xfId="0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opLeftCell="A7" zoomScaleNormal="75" workbookViewId="0">
      <selection activeCell="E15" sqref="E15"/>
    </sheetView>
  </sheetViews>
  <sheetFormatPr defaultRowHeight="15.75"/>
  <cols>
    <col min="1" max="1" width="4.125" style="1" customWidth="1"/>
    <col min="2" max="2" width="8.75" style="1" customWidth="1"/>
    <col min="3" max="3" width="37.25" style="1" customWidth="1"/>
    <col min="4" max="4" width="11.25" style="3" customWidth="1"/>
    <col min="5" max="5" width="13.75" style="1" customWidth="1"/>
    <col min="6" max="16384" width="9" style="1"/>
  </cols>
  <sheetData>
    <row r="1" spans="1:17" ht="24.75" customHeight="1">
      <c r="A1" s="144" t="s">
        <v>88</v>
      </c>
      <c r="B1" s="145"/>
      <c r="C1" s="145"/>
      <c r="D1" s="145"/>
      <c r="E1" s="146"/>
      <c r="F1" s="53"/>
      <c r="G1" s="49"/>
      <c r="H1" s="49"/>
      <c r="I1" s="49"/>
      <c r="J1" s="49"/>
      <c r="K1" s="49"/>
      <c r="L1" s="49"/>
      <c r="M1" s="49"/>
      <c r="N1" s="49"/>
      <c r="O1" s="49"/>
      <c r="P1" s="49"/>
      <c r="Q1" s="61"/>
    </row>
    <row r="2" spans="1:17" s="4" customFormat="1" ht="30" customHeight="1">
      <c r="A2" s="33" t="s">
        <v>89</v>
      </c>
      <c r="B2" s="149" t="s">
        <v>3</v>
      </c>
      <c r="C2" s="150"/>
      <c r="D2" s="34" t="s">
        <v>53</v>
      </c>
      <c r="E2" s="34" t="s">
        <v>73</v>
      </c>
      <c r="F2" s="54"/>
      <c r="G2" s="55"/>
      <c r="H2" s="55"/>
      <c r="I2" s="55"/>
      <c r="J2" s="55"/>
      <c r="K2" s="55"/>
      <c r="L2" s="55"/>
      <c r="M2" s="55"/>
      <c r="N2" s="55"/>
      <c r="O2" s="55"/>
      <c r="P2" s="55"/>
      <c r="Q2" s="63"/>
    </row>
    <row r="3" spans="1:17" s="4" customFormat="1" ht="15" customHeight="1">
      <c r="A3" s="71">
        <v>1</v>
      </c>
      <c r="B3" s="147" t="s">
        <v>82</v>
      </c>
      <c r="C3" s="148"/>
      <c r="D3" s="73">
        <v>10689</v>
      </c>
      <c r="E3" s="94">
        <v>22060</v>
      </c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63"/>
    </row>
    <row r="4" spans="1:17" s="4" customFormat="1" ht="14.25" customHeight="1">
      <c r="A4" s="71">
        <v>2</v>
      </c>
      <c r="B4" s="147" t="s">
        <v>83</v>
      </c>
      <c r="C4" s="148"/>
      <c r="D4" s="73">
        <v>0</v>
      </c>
      <c r="E4" s="73">
        <v>0</v>
      </c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63"/>
    </row>
    <row r="5" spans="1:17" s="20" customFormat="1" ht="15">
      <c r="A5" s="20">
        <v>3</v>
      </c>
      <c r="B5" s="138" t="s">
        <v>84</v>
      </c>
      <c r="C5" s="139"/>
      <c r="D5" s="74">
        <f>SUM(D3:D4)</f>
        <v>10689</v>
      </c>
      <c r="E5" s="83">
        <f>SUM(E3:E4)</f>
        <v>22060</v>
      </c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64"/>
    </row>
    <row r="6" spans="1:17" s="19" customFormat="1" ht="15">
      <c r="A6" s="18">
        <v>4</v>
      </c>
      <c r="B6" s="136" t="s">
        <v>6</v>
      </c>
      <c r="C6" s="137"/>
      <c r="D6" s="75">
        <v>12965</v>
      </c>
      <c r="E6" s="75">
        <v>12965</v>
      </c>
      <c r="F6" s="58"/>
      <c r="G6" s="59"/>
      <c r="H6" s="59"/>
      <c r="I6" s="59"/>
      <c r="J6" s="59"/>
      <c r="K6" s="59"/>
      <c r="L6" s="59"/>
      <c r="M6" s="59"/>
      <c r="N6" s="59"/>
      <c r="O6" s="59"/>
      <c r="P6" s="59"/>
      <c r="Q6" s="65"/>
    </row>
    <row r="7" spans="1:17" s="19" customFormat="1" ht="15">
      <c r="A7" s="19">
        <v>5</v>
      </c>
      <c r="B7" s="136" t="s">
        <v>7</v>
      </c>
      <c r="C7" s="137"/>
      <c r="D7" s="75">
        <v>-77</v>
      </c>
      <c r="E7" s="75">
        <v>-77</v>
      </c>
      <c r="F7" s="58"/>
      <c r="G7" s="59"/>
      <c r="H7" s="59"/>
      <c r="I7" s="59"/>
      <c r="J7" s="59"/>
      <c r="K7" s="59"/>
      <c r="L7" s="59"/>
      <c r="M7" s="59"/>
      <c r="N7" s="59"/>
      <c r="O7" s="59"/>
      <c r="P7" s="59"/>
      <c r="Q7" s="65"/>
    </row>
    <row r="8" spans="1:17" s="20" customFormat="1" ht="14.25">
      <c r="A8" s="21">
        <v>6</v>
      </c>
      <c r="B8" s="138" t="s">
        <v>85</v>
      </c>
      <c r="C8" s="139"/>
      <c r="D8" s="74">
        <f>SUM(D6:D7)</f>
        <v>12888</v>
      </c>
      <c r="E8" s="74">
        <f>SUM(E6:E7)</f>
        <v>12888</v>
      </c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64"/>
    </row>
    <row r="9" spans="1:17" s="19" customFormat="1" ht="15">
      <c r="A9" s="19">
        <v>7</v>
      </c>
      <c r="B9" s="136" t="s">
        <v>30</v>
      </c>
      <c r="C9" s="137"/>
      <c r="D9" s="75">
        <v>8000</v>
      </c>
      <c r="E9" s="75">
        <v>8000</v>
      </c>
      <c r="F9" s="58"/>
      <c r="G9" s="59"/>
      <c r="H9" s="59"/>
      <c r="I9" s="59"/>
      <c r="J9" s="59"/>
      <c r="K9" s="59"/>
      <c r="L9" s="59"/>
      <c r="M9" s="59"/>
      <c r="N9" s="59"/>
      <c r="O9" s="59"/>
      <c r="P9" s="59"/>
      <c r="Q9" s="65"/>
    </row>
    <row r="10" spans="1:17" s="19" customFormat="1" ht="15">
      <c r="A10" s="19">
        <v>8</v>
      </c>
      <c r="B10" s="27" t="s">
        <v>54</v>
      </c>
      <c r="C10" s="28"/>
      <c r="D10" s="75">
        <v>70</v>
      </c>
      <c r="E10" s="75">
        <v>0</v>
      </c>
      <c r="F10" s="58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5"/>
    </row>
    <row r="11" spans="1:17" s="20" customFormat="1" ht="15.75" customHeight="1">
      <c r="A11" s="20">
        <v>9</v>
      </c>
      <c r="B11" s="138" t="s">
        <v>86</v>
      </c>
      <c r="C11" s="139"/>
      <c r="D11" s="74">
        <f>SUM(D8:D10)</f>
        <v>20958</v>
      </c>
      <c r="E11" s="74">
        <f>SUM(E8:E10)</f>
        <v>20888</v>
      </c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64"/>
    </row>
    <row r="12" spans="1:17" s="19" customFormat="1" ht="17.25" customHeight="1">
      <c r="A12" s="19">
        <v>10</v>
      </c>
      <c r="B12" s="136" t="s">
        <v>74</v>
      </c>
      <c r="C12" s="137"/>
      <c r="D12" s="75">
        <v>4736</v>
      </c>
      <c r="E12" s="81">
        <v>7192</v>
      </c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5"/>
    </row>
    <row r="13" spans="1:17" s="20" customFormat="1" ht="14.25" customHeight="1">
      <c r="A13" s="19">
        <v>11</v>
      </c>
      <c r="B13" s="136" t="s">
        <v>17</v>
      </c>
      <c r="C13" s="137"/>
      <c r="D13" s="75">
        <v>14250</v>
      </c>
      <c r="E13" s="75">
        <v>14250</v>
      </c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64"/>
    </row>
    <row r="14" spans="1:17" s="20" customFormat="1" ht="15">
      <c r="A14" s="19">
        <v>12</v>
      </c>
      <c r="B14" s="136" t="s">
        <v>38</v>
      </c>
      <c r="C14" s="137"/>
      <c r="D14" s="75">
        <v>250</v>
      </c>
      <c r="E14" s="75">
        <v>320</v>
      </c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64"/>
    </row>
    <row r="15" spans="1:17" s="19" customFormat="1" ht="14.25" customHeight="1">
      <c r="A15" s="19">
        <v>13</v>
      </c>
      <c r="B15" s="151" t="s">
        <v>27</v>
      </c>
      <c r="C15" s="153"/>
      <c r="D15" s="75">
        <v>0</v>
      </c>
      <c r="E15" s="81">
        <v>1997</v>
      </c>
      <c r="F15" s="58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5"/>
    </row>
    <row r="16" spans="1:17" s="19" customFormat="1" ht="15" customHeight="1">
      <c r="A16" s="19">
        <v>14</v>
      </c>
      <c r="B16" s="151" t="s">
        <v>113</v>
      </c>
      <c r="C16" s="153"/>
      <c r="D16" s="75">
        <v>0</v>
      </c>
      <c r="E16" s="81">
        <v>143</v>
      </c>
      <c r="F16" s="58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5"/>
    </row>
    <row r="17" spans="1:17" s="19" customFormat="1" ht="15.75" customHeight="1">
      <c r="A17" s="19">
        <v>15</v>
      </c>
      <c r="B17" s="151" t="s">
        <v>39</v>
      </c>
      <c r="C17" s="152"/>
      <c r="D17" s="75">
        <v>0</v>
      </c>
      <c r="E17" s="75">
        <v>0</v>
      </c>
      <c r="F17" s="58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65"/>
    </row>
    <row r="18" spans="1:17" s="19" customFormat="1" ht="15.75" customHeight="1">
      <c r="A18" s="19">
        <v>16</v>
      </c>
      <c r="B18" s="151" t="s">
        <v>50</v>
      </c>
      <c r="C18" s="152"/>
      <c r="D18" s="75">
        <v>0</v>
      </c>
      <c r="E18" s="75">
        <v>0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5"/>
    </row>
    <row r="19" spans="1:17" s="19" customFormat="1" ht="15.75" customHeight="1">
      <c r="A19" s="66">
        <v>17</v>
      </c>
      <c r="B19" s="154" t="s">
        <v>75</v>
      </c>
      <c r="C19" s="148"/>
      <c r="D19" s="76">
        <v>50883</v>
      </c>
      <c r="E19" s="96">
        <v>66425</v>
      </c>
      <c r="F19" s="58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65"/>
    </row>
    <row r="20" spans="1:17" s="19" customFormat="1" ht="15.75" customHeight="1">
      <c r="A20" s="66">
        <v>18</v>
      </c>
      <c r="B20" s="154" t="s">
        <v>76</v>
      </c>
      <c r="C20" s="148"/>
      <c r="D20" s="76">
        <v>0</v>
      </c>
      <c r="E20" s="96">
        <v>425</v>
      </c>
      <c r="F20" s="58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5"/>
    </row>
    <row r="21" spans="1:17" s="19" customFormat="1" ht="13.5" customHeight="1">
      <c r="A21" s="20">
        <v>19</v>
      </c>
      <c r="B21" s="138" t="s">
        <v>9</v>
      </c>
      <c r="C21" s="139"/>
      <c r="D21" s="74">
        <f>D5+D11+D12+D13+D14</f>
        <v>50883</v>
      </c>
      <c r="E21" s="83">
        <f>E5+E11+E12+E13+E14+E15+E16</f>
        <v>66850</v>
      </c>
      <c r="F21" s="5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5"/>
    </row>
    <row r="22" spans="1:17" s="19" customFormat="1" ht="15">
      <c r="A22" s="19">
        <v>20</v>
      </c>
      <c r="B22" s="136" t="s">
        <v>8</v>
      </c>
      <c r="C22" s="137"/>
      <c r="D22" s="75">
        <v>0</v>
      </c>
      <c r="E22" s="75">
        <v>0</v>
      </c>
      <c r="F22" s="58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5"/>
    </row>
    <row r="23" spans="1:17" s="19" customFormat="1" ht="13.5" customHeight="1">
      <c r="A23" s="19">
        <v>21</v>
      </c>
      <c r="B23" s="136" t="s">
        <v>52</v>
      </c>
      <c r="C23" s="137"/>
      <c r="D23" s="75">
        <v>0</v>
      </c>
      <c r="E23" s="75">
        <v>0</v>
      </c>
      <c r="F23" s="58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5"/>
    </row>
    <row r="24" spans="1:17" s="19" customFormat="1" ht="14.25" customHeight="1">
      <c r="A24" s="19">
        <v>22</v>
      </c>
      <c r="B24" s="27" t="s">
        <v>31</v>
      </c>
      <c r="C24" s="28"/>
      <c r="D24" s="75">
        <v>0</v>
      </c>
      <c r="E24" s="75">
        <v>0</v>
      </c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5"/>
    </row>
    <row r="25" spans="1:17" s="19" customFormat="1" ht="15">
      <c r="A25" s="19">
        <v>23</v>
      </c>
      <c r="B25" s="27" t="s">
        <v>32</v>
      </c>
      <c r="C25" s="28"/>
      <c r="D25" s="75">
        <v>0</v>
      </c>
      <c r="E25" s="75">
        <v>0</v>
      </c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65"/>
    </row>
    <row r="26" spans="1:17" s="19" customFormat="1" ht="13.5" customHeight="1">
      <c r="A26" s="19">
        <v>24</v>
      </c>
      <c r="B26" s="136" t="s">
        <v>77</v>
      </c>
      <c r="C26" s="137"/>
      <c r="D26" s="75">
        <v>14755</v>
      </c>
      <c r="E26" s="75">
        <v>0</v>
      </c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5"/>
    </row>
    <row r="27" spans="1:17" s="19" customFormat="1" ht="13.5" customHeight="1">
      <c r="A27" s="19">
        <v>25</v>
      </c>
      <c r="B27" s="136" t="s">
        <v>72</v>
      </c>
      <c r="C27" s="137"/>
      <c r="D27" s="75">
        <v>0</v>
      </c>
      <c r="E27" s="75">
        <v>14755</v>
      </c>
      <c r="F27" s="58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65"/>
    </row>
    <row r="28" spans="1:17" s="19" customFormat="1" ht="15">
      <c r="A28" s="19">
        <v>26</v>
      </c>
      <c r="B28" s="136" t="s">
        <v>40</v>
      </c>
      <c r="C28" s="137"/>
      <c r="D28" s="75">
        <v>0</v>
      </c>
      <c r="E28" s="75">
        <v>0</v>
      </c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5"/>
    </row>
    <row r="29" spans="1:17" s="19" customFormat="1" ht="14.25" customHeight="1">
      <c r="A29" s="19">
        <v>27</v>
      </c>
      <c r="B29" s="136" t="s">
        <v>28</v>
      </c>
      <c r="C29" s="137"/>
      <c r="D29" s="75">
        <v>225</v>
      </c>
      <c r="E29" s="75">
        <v>225</v>
      </c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5"/>
    </row>
    <row r="30" spans="1:17" s="19" customFormat="1" ht="14.25" customHeight="1">
      <c r="A30" s="19">
        <v>28</v>
      </c>
      <c r="B30" s="27" t="s">
        <v>47</v>
      </c>
      <c r="C30" s="32"/>
      <c r="D30" s="75">
        <v>30000</v>
      </c>
      <c r="E30" s="75">
        <v>33980</v>
      </c>
      <c r="F30" s="58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5"/>
    </row>
    <row r="31" spans="1:17" s="19" customFormat="1" ht="15">
      <c r="A31" s="19">
        <v>29</v>
      </c>
      <c r="B31" s="27" t="s">
        <v>56</v>
      </c>
      <c r="C31" s="32"/>
      <c r="D31" s="75">
        <v>9514</v>
      </c>
      <c r="E31" s="75">
        <v>9514</v>
      </c>
      <c r="F31" s="58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5"/>
    </row>
    <row r="32" spans="1:17" s="19" customFormat="1">
      <c r="A32" s="66">
        <v>30</v>
      </c>
      <c r="B32" s="142" t="s">
        <v>78</v>
      </c>
      <c r="C32" s="143"/>
      <c r="D32" s="76">
        <v>54494</v>
      </c>
      <c r="E32" s="76">
        <f>SUM(E22:E31)</f>
        <v>58474</v>
      </c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5"/>
    </row>
    <row r="33" spans="1:17" s="19" customFormat="1">
      <c r="A33" s="66">
        <v>31</v>
      </c>
      <c r="B33" s="142" t="s">
        <v>79</v>
      </c>
      <c r="C33" s="143"/>
      <c r="D33" s="76">
        <v>0</v>
      </c>
      <c r="E33" s="76">
        <v>0</v>
      </c>
      <c r="F33" s="58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5"/>
    </row>
    <row r="34" spans="1:17" s="19" customFormat="1" ht="15.75" customHeight="1">
      <c r="A34" s="20">
        <v>32</v>
      </c>
      <c r="B34" s="138" t="s">
        <v>10</v>
      </c>
      <c r="C34" s="139"/>
      <c r="D34" s="74">
        <f>SUM(D22:D31)</f>
        <v>54494</v>
      </c>
      <c r="E34" s="74">
        <f>SUM(E22:E31)</f>
        <v>58474</v>
      </c>
      <c r="F34" s="58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5"/>
    </row>
    <row r="35" spans="1:17" s="67" customFormat="1" ht="15.75" customHeight="1">
      <c r="A35" s="72">
        <v>33</v>
      </c>
      <c r="B35" s="140" t="s">
        <v>80</v>
      </c>
      <c r="C35" s="141"/>
      <c r="D35" s="77">
        <f>D21+D32</f>
        <v>105377</v>
      </c>
      <c r="E35" s="96">
        <f>E19+E32</f>
        <v>124899</v>
      </c>
      <c r="F35" s="68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</row>
    <row r="36" spans="1:17" s="67" customFormat="1" ht="15.75" customHeight="1">
      <c r="A36" s="72">
        <v>34</v>
      </c>
      <c r="B36" s="140" t="s">
        <v>81</v>
      </c>
      <c r="C36" s="141"/>
      <c r="D36" s="77">
        <v>0</v>
      </c>
      <c r="E36" s="96">
        <f>SUM(E20+E33)</f>
        <v>425</v>
      </c>
      <c r="F36" s="68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</row>
    <row r="37" spans="1:17" s="20" customFormat="1" ht="15" customHeight="1">
      <c r="A37" s="39">
        <v>35</v>
      </c>
      <c r="B37" s="134" t="s">
        <v>87</v>
      </c>
      <c r="C37" s="135"/>
      <c r="D37" s="78">
        <f>D21+D34</f>
        <v>105377</v>
      </c>
      <c r="E37" s="97">
        <f>SUM(E21+E34)</f>
        <v>125324</v>
      </c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64"/>
    </row>
    <row r="38" spans="1:17" ht="18" customHeight="1">
      <c r="A38" s="50"/>
      <c r="B38" s="50"/>
      <c r="C38" s="50"/>
      <c r="D38" s="51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1"/>
    </row>
    <row r="39" spans="1:17" ht="16.5" customHeight="1">
      <c r="A39" s="49"/>
      <c r="B39" s="49"/>
      <c r="C39" s="49"/>
      <c r="D39" s="52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61"/>
    </row>
    <row r="40" spans="1:17">
      <c r="A40" s="49"/>
      <c r="B40" s="49"/>
      <c r="C40" s="49"/>
      <c r="D40" s="52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61"/>
    </row>
    <row r="41" spans="1:17">
      <c r="A41" s="49"/>
      <c r="B41" s="49"/>
      <c r="C41" s="49"/>
      <c r="D41" s="52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61"/>
    </row>
    <row r="42" spans="1:17">
      <c r="A42" s="49"/>
      <c r="B42" s="49"/>
      <c r="C42" s="49"/>
      <c r="D42" s="5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61"/>
    </row>
    <row r="43" spans="1:17">
      <c r="A43" s="49"/>
      <c r="B43" s="49"/>
      <c r="C43" s="49"/>
      <c r="D43" s="52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61"/>
    </row>
    <row r="44" spans="1:17">
      <c r="A44" s="49"/>
      <c r="B44" s="49"/>
      <c r="C44" s="49"/>
      <c r="D44" s="52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61"/>
    </row>
    <row r="45" spans="1:17">
      <c r="A45" s="49"/>
      <c r="B45" s="49"/>
      <c r="C45" s="49"/>
      <c r="D45" s="52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61"/>
    </row>
    <row r="46" spans="1:17">
      <c r="A46" s="49"/>
      <c r="B46" s="49"/>
      <c r="C46" s="49"/>
      <c r="D46" s="52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61"/>
    </row>
    <row r="47" spans="1:17">
      <c r="A47" s="49"/>
      <c r="B47" s="49"/>
      <c r="C47" s="49"/>
      <c r="D47" s="52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61"/>
    </row>
    <row r="48" spans="1:17">
      <c r="A48" s="49"/>
      <c r="B48" s="49"/>
      <c r="C48" s="49"/>
      <c r="D48" s="52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61"/>
    </row>
    <row r="49" spans="1:17">
      <c r="A49" s="49"/>
      <c r="B49" s="49"/>
      <c r="C49" s="49"/>
      <c r="D49" s="52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61"/>
    </row>
    <row r="50" spans="1:17">
      <c r="A50" s="49"/>
      <c r="B50" s="49"/>
      <c r="C50" s="49"/>
      <c r="D50" s="52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61"/>
    </row>
    <row r="51" spans="1:17">
      <c r="A51" s="49"/>
      <c r="B51" s="49"/>
      <c r="C51" s="49"/>
      <c r="D51" s="52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61"/>
    </row>
    <row r="52" spans="1:17">
      <c r="A52" s="49"/>
      <c r="B52" s="49"/>
      <c r="C52" s="49"/>
      <c r="D52" s="52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61"/>
    </row>
    <row r="53" spans="1:17">
      <c r="A53" s="49"/>
      <c r="B53" s="49"/>
      <c r="C53" s="49"/>
      <c r="D53" s="52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61"/>
    </row>
    <row r="54" spans="1:17">
      <c r="A54" s="49"/>
      <c r="B54" s="49"/>
      <c r="C54" s="49"/>
      <c r="D54" s="52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61"/>
    </row>
    <row r="55" spans="1:17">
      <c r="A55" s="49"/>
      <c r="B55" s="49"/>
      <c r="C55" s="49"/>
      <c r="D55" s="52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61"/>
    </row>
    <row r="56" spans="1:17">
      <c r="A56" s="49"/>
      <c r="B56" s="49"/>
      <c r="C56" s="49"/>
      <c r="D56" s="52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61"/>
    </row>
    <row r="57" spans="1:17">
      <c r="A57" s="49"/>
      <c r="B57" s="49"/>
      <c r="C57" s="49"/>
      <c r="D57" s="52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61"/>
    </row>
    <row r="58" spans="1:17">
      <c r="A58" s="49"/>
      <c r="B58" s="49"/>
      <c r="C58" s="49"/>
      <c r="D58" s="52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61"/>
    </row>
    <row r="59" spans="1:17">
      <c r="A59" s="49"/>
      <c r="B59" s="49"/>
      <c r="C59" s="49"/>
      <c r="D59" s="52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61"/>
    </row>
    <row r="60" spans="1:17">
      <c r="A60" s="49"/>
      <c r="B60" s="49"/>
      <c r="C60" s="49"/>
      <c r="D60" s="52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61"/>
    </row>
    <row r="61" spans="1:17">
      <c r="A61" s="49"/>
      <c r="B61" s="49"/>
      <c r="C61" s="49"/>
      <c r="D61" s="52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61"/>
    </row>
    <row r="62" spans="1:17">
      <c r="A62" s="49"/>
      <c r="B62" s="49"/>
      <c r="C62" s="49"/>
      <c r="D62" s="52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61"/>
    </row>
    <row r="63" spans="1:17">
      <c r="A63" s="49"/>
      <c r="B63" s="49"/>
      <c r="C63" s="49"/>
      <c r="D63" s="52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61"/>
    </row>
    <row r="64" spans="1:17">
      <c r="A64" s="49"/>
      <c r="B64" s="49"/>
      <c r="C64" s="49"/>
      <c r="D64" s="52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61"/>
    </row>
    <row r="65" spans="1:17">
      <c r="A65" s="49"/>
      <c r="B65" s="49"/>
      <c r="C65" s="49"/>
      <c r="D65" s="52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61"/>
    </row>
    <row r="66" spans="1:17">
      <c r="A66" s="49"/>
      <c r="B66" s="49"/>
      <c r="C66" s="49"/>
      <c r="D66" s="52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61"/>
    </row>
    <row r="67" spans="1:17">
      <c r="A67" s="62"/>
      <c r="B67" s="49"/>
      <c r="C67" s="49"/>
      <c r="D67" s="52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61"/>
    </row>
    <row r="68" spans="1:17">
      <c r="A68" s="62"/>
      <c r="B68" s="49"/>
      <c r="C68" s="49"/>
      <c r="D68" s="52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61"/>
    </row>
    <row r="69" spans="1:17">
      <c r="A69" s="62"/>
      <c r="B69" s="49"/>
      <c r="C69" s="49"/>
      <c r="D69" s="52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61"/>
    </row>
    <row r="70" spans="1:17">
      <c r="A70" s="62"/>
      <c r="B70" s="49"/>
      <c r="C70" s="49"/>
      <c r="D70" s="52"/>
      <c r="E70" s="49"/>
      <c r="F70" s="49"/>
      <c r="G70" s="49"/>
      <c r="H70" s="49"/>
      <c r="I70" s="49"/>
      <c r="J70" s="49"/>
      <c r="K70" s="61"/>
    </row>
    <row r="71" spans="1:17">
      <c r="A71" s="62"/>
      <c r="B71" s="49"/>
      <c r="C71" s="49"/>
      <c r="D71" s="52"/>
      <c r="E71" s="49"/>
      <c r="F71" s="49"/>
      <c r="G71" s="49"/>
      <c r="H71" s="49"/>
      <c r="I71" s="49"/>
      <c r="J71" s="61"/>
    </row>
    <row r="72" spans="1:17">
      <c r="A72" s="62"/>
      <c r="B72" s="49"/>
      <c r="C72" s="49"/>
      <c r="D72" s="52"/>
      <c r="E72" s="49"/>
      <c r="F72" s="49"/>
      <c r="G72" s="49"/>
      <c r="H72" s="49"/>
      <c r="I72" s="49"/>
      <c r="J72" s="61"/>
    </row>
    <row r="73" spans="1:17">
      <c r="A73" s="62"/>
      <c r="B73" s="49"/>
      <c r="C73" s="49"/>
      <c r="D73" s="52"/>
      <c r="E73" s="49"/>
      <c r="F73" s="49"/>
      <c r="G73" s="49"/>
      <c r="H73" s="49"/>
      <c r="I73" s="49"/>
      <c r="J73" s="61"/>
    </row>
    <row r="74" spans="1:17">
      <c r="A74" s="62"/>
      <c r="B74" s="49"/>
      <c r="C74" s="49"/>
      <c r="D74" s="52"/>
      <c r="E74" s="49"/>
      <c r="F74" s="49"/>
      <c r="G74" s="49"/>
      <c r="H74" s="49"/>
      <c r="I74" s="49"/>
      <c r="J74" s="61"/>
    </row>
    <row r="75" spans="1:17">
      <c r="A75" s="62"/>
      <c r="B75" s="49"/>
      <c r="C75" s="49"/>
      <c r="D75" s="52"/>
      <c r="E75" s="49"/>
      <c r="F75" s="49"/>
      <c r="G75" s="49"/>
      <c r="H75" s="49"/>
      <c r="I75" s="49"/>
      <c r="J75" s="61"/>
    </row>
    <row r="76" spans="1:17">
      <c r="A76" s="62"/>
      <c r="B76" s="49"/>
      <c r="C76" s="49"/>
      <c r="D76" s="52"/>
      <c r="E76" s="49"/>
      <c r="F76" s="49"/>
      <c r="G76" s="49"/>
      <c r="H76" s="49"/>
      <c r="I76" s="49"/>
      <c r="J76" s="61"/>
    </row>
    <row r="77" spans="1:17">
      <c r="A77" s="62"/>
      <c r="B77" s="49"/>
      <c r="C77" s="49"/>
      <c r="D77" s="52"/>
      <c r="E77" s="49"/>
      <c r="F77" s="49"/>
      <c r="G77" s="49"/>
      <c r="H77" s="49"/>
      <c r="I77" s="49"/>
      <c r="J77" s="61"/>
    </row>
    <row r="78" spans="1:17">
      <c r="A78" s="62"/>
      <c r="B78" s="49"/>
      <c r="C78" s="49"/>
      <c r="D78" s="52"/>
      <c r="E78" s="49"/>
      <c r="F78" s="49"/>
      <c r="G78" s="49"/>
      <c r="H78" s="49"/>
      <c r="I78" s="49"/>
      <c r="J78" s="61"/>
    </row>
    <row r="79" spans="1:17">
      <c r="A79" s="62"/>
      <c r="B79" s="49"/>
      <c r="C79" s="49"/>
      <c r="D79" s="52"/>
      <c r="E79" s="49"/>
      <c r="F79" s="49"/>
      <c r="G79" s="49"/>
      <c r="H79" s="49"/>
      <c r="I79" s="49"/>
      <c r="J79" s="61"/>
    </row>
    <row r="80" spans="1:17">
      <c r="A80" s="62"/>
      <c r="B80" s="49"/>
      <c r="C80" s="49"/>
      <c r="D80" s="52"/>
      <c r="E80" s="49"/>
      <c r="F80" s="49"/>
      <c r="G80" s="49"/>
      <c r="H80" s="49"/>
      <c r="I80" s="49"/>
      <c r="J80" s="61"/>
    </row>
    <row r="81" spans="1:10">
      <c r="A81" s="62"/>
      <c r="B81" s="49"/>
      <c r="C81" s="49"/>
      <c r="D81" s="52"/>
      <c r="E81" s="49"/>
      <c r="F81" s="49"/>
      <c r="G81" s="49"/>
      <c r="H81" s="49"/>
      <c r="I81" s="49"/>
      <c r="J81" s="61"/>
    </row>
    <row r="82" spans="1:10">
      <c r="A82" s="62"/>
      <c r="B82" s="49"/>
      <c r="C82" s="49"/>
      <c r="D82" s="52"/>
      <c r="E82" s="49"/>
      <c r="F82" s="49"/>
      <c r="G82" s="49"/>
      <c r="H82" s="49"/>
      <c r="I82" s="49"/>
      <c r="J82" s="61"/>
    </row>
    <row r="83" spans="1:10">
      <c r="A83" s="62"/>
      <c r="B83" s="49"/>
      <c r="C83" s="49"/>
      <c r="D83" s="52"/>
      <c r="E83" s="49"/>
      <c r="F83" s="49"/>
      <c r="G83" s="49"/>
      <c r="H83" s="49"/>
      <c r="I83" s="49"/>
      <c r="J83" s="61"/>
    </row>
    <row r="84" spans="1:10">
      <c r="A84" s="62"/>
      <c r="B84" s="49"/>
      <c r="C84" s="49"/>
      <c r="D84" s="52"/>
      <c r="E84" s="49"/>
      <c r="F84" s="49"/>
      <c r="G84" s="49"/>
      <c r="H84" s="49"/>
      <c r="I84" s="49"/>
      <c r="J84" s="61"/>
    </row>
    <row r="85" spans="1:10">
      <c r="A85" s="62"/>
      <c r="B85" s="49"/>
      <c r="C85" s="49"/>
      <c r="D85" s="52"/>
      <c r="E85" s="49"/>
      <c r="F85" s="49"/>
      <c r="G85" s="49"/>
      <c r="H85" s="49"/>
      <c r="I85" s="49"/>
      <c r="J85" s="61"/>
    </row>
    <row r="86" spans="1:10">
      <c r="A86" s="62"/>
      <c r="B86" s="49"/>
      <c r="C86" s="49"/>
      <c r="D86" s="52"/>
      <c r="E86" s="49"/>
      <c r="F86" s="49"/>
      <c r="G86" s="49"/>
      <c r="H86" s="49"/>
      <c r="I86" s="49"/>
      <c r="J86" s="61"/>
    </row>
    <row r="87" spans="1:10">
      <c r="A87" s="62"/>
      <c r="B87" s="49"/>
      <c r="C87" s="49"/>
      <c r="D87" s="52"/>
      <c r="E87" s="49"/>
      <c r="F87" s="49"/>
      <c r="G87" s="49"/>
      <c r="H87" s="49"/>
      <c r="I87" s="49"/>
      <c r="J87" s="61"/>
    </row>
    <row r="88" spans="1:10">
      <c r="A88" s="62"/>
      <c r="B88" s="49"/>
      <c r="C88" s="49"/>
      <c r="D88" s="52"/>
      <c r="E88" s="49"/>
      <c r="F88" s="49"/>
      <c r="G88" s="49"/>
      <c r="H88" s="49"/>
      <c r="I88" s="49"/>
      <c r="J88" s="61"/>
    </row>
    <row r="89" spans="1:10">
      <c r="A89" s="62"/>
      <c r="B89" s="49"/>
      <c r="C89" s="49"/>
      <c r="D89" s="52"/>
      <c r="E89" s="49"/>
      <c r="F89" s="49"/>
      <c r="G89" s="49"/>
      <c r="H89" s="49"/>
      <c r="I89" s="49"/>
      <c r="J89" s="61"/>
    </row>
    <row r="90" spans="1:10">
      <c r="A90" s="62"/>
      <c r="B90" s="49"/>
      <c r="C90" s="49"/>
      <c r="D90" s="52"/>
      <c r="E90" s="49"/>
      <c r="F90" s="49"/>
      <c r="G90" s="49"/>
      <c r="H90" s="49"/>
      <c r="I90" s="49"/>
      <c r="J90" s="61"/>
    </row>
    <row r="91" spans="1:10">
      <c r="A91" s="62"/>
      <c r="B91" s="49"/>
      <c r="C91" s="49"/>
      <c r="D91" s="52"/>
      <c r="E91" s="49"/>
      <c r="F91" s="49"/>
      <c r="G91" s="49"/>
      <c r="H91" s="49"/>
      <c r="I91" s="49"/>
      <c r="J91" s="61"/>
    </row>
    <row r="92" spans="1:10">
      <c r="A92" s="62"/>
      <c r="B92" s="49"/>
      <c r="C92" s="49"/>
      <c r="D92" s="52"/>
      <c r="E92" s="49"/>
      <c r="F92" s="49"/>
      <c r="G92" s="49"/>
      <c r="H92" s="49"/>
      <c r="I92" s="49"/>
      <c r="J92" s="61"/>
    </row>
    <row r="93" spans="1:10">
      <c r="A93" s="62"/>
      <c r="B93" s="49"/>
      <c r="C93" s="49"/>
      <c r="D93" s="52"/>
      <c r="E93" s="49"/>
      <c r="F93" s="49"/>
      <c r="G93" s="49"/>
      <c r="H93" s="49"/>
      <c r="I93" s="49"/>
      <c r="J93" s="61"/>
    </row>
    <row r="94" spans="1:10">
      <c r="A94" s="62"/>
      <c r="B94" s="49"/>
      <c r="C94" s="49"/>
      <c r="D94" s="52"/>
      <c r="E94" s="49"/>
      <c r="F94" s="49"/>
      <c r="G94" s="49"/>
      <c r="H94" s="49"/>
      <c r="I94" s="49"/>
      <c r="J94" s="61"/>
    </row>
    <row r="95" spans="1:10">
      <c r="A95" s="62"/>
      <c r="B95" s="49"/>
      <c r="C95" s="49"/>
      <c r="D95" s="52"/>
      <c r="E95" s="49"/>
      <c r="F95" s="49"/>
      <c r="G95" s="49"/>
      <c r="H95" s="49"/>
      <c r="I95" s="49"/>
      <c r="J95" s="61"/>
    </row>
    <row r="96" spans="1:10">
      <c r="A96" s="62"/>
      <c r="B96" s="49"/>
      <c r="C96" s="49"/>
      <c r="D96" s="52"/>
      <c r="E96" s="49"/>
      <c r="F96" s="49"/>
      <c r="G96" s="49"/>
      <c r="H96" s="49"/>
      <c r="I96" s="49"/>
      <c r="J96" s="61"/>
    </row>
  </sheetData>
  <mergeCells count="32">
    <mergeCell ref="B15:C15"/>
    <mergeCell ref="B9:C9"/>
    <mergeCell ref="B11:C11"/>
    <mergeCell ref="B13:C13"/>
    <mergeCell ref="B12:C12"/>
    <mergeCell ref="B14:C14"/>
    <mergeCell ref="B17:C17"/>
    <mergeCell ref="B16:C16"/>
    <mergeCell ref="B32:C32"/>
    <mergeCell ref="B27:C27"/>
    <mergeCell ref="B21:C21"/>
    <mergeCell ref="B22:C22"/>
    <mergeCell ref="B18:C18"/>
    <mergeCell ref="B20:C20"/>
    <mergeCell ref="B19:C19"/>
    <mergeCell ref="A1:E1"/>
    <mergeCell ref="B8:C8"/>
    <mergeCell ref="B5:C5"/>
    <mergeCell ref="B6:C6"/>
    <mergeCell ref="B7:C7"/>
    <mergeCell ref="B4:C4"/>
    <mergeCell ref="B2:C2"/>
    <mergeCell ref="B3:C3"/>
    <mergeCell ref="B37:C37"/>
    <mergeCell ref="B28:C28"/>
    <mergeCell ref="B29:C29"/>
    <mergeCell ref="B23:C23"/>
    <mergeCell ref="B34:C34"/>
    <mergeCell ref="B35:C35"/>
    <mergeCell ref="B36:C36"/>
    <mergeCell ref="B33:C33"/>
    <mergeCell ref="B26:C26"/>
  </mergeCells>
  <phoneticPr fontId="0" type="noConversion"/>
  <pageMargins left="0.97" right="0.75" top="2.75" bottom="0.7" header="1.28" footer="0.5"/>
  <pageSetup paperSize="9" orientation="portrait" horizontalDpi="120" verticalDpi="144" r:id="rId1"/>
  <headerFooter alignWithMargins="0">
    <oddHeader>&amp;C&amp;"Times New Roman CE,Félkövér"Pálosvörösmart Községi Önkormányzat
2011. évi költségvetésének&amp;"Times New Roman CE,Normál"
Bevételek forrásonként
&amp;R
1.mód.melléklete
5/2012.(IV.27.)önkormányzati rendelethez
Az adatok ezer forintban!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24"/>
  <sheetViews>
    <sheetView workbookViewId="0">
      <selection activeCell="H27" sqref="H27"/>
    </sheetView>
  </sheetViews>
  <sheetFormatPr defaultRowHeight="15.75"/>
  <cols>
    <col min="1" max="1" width="4.375" customWidth="1"/>
    <col min="2" max="2" width="10.875" customWidth="1"/>
    <col min="3" max="3" width="39.375" customWidth="1"/>
    <col min="4" max="4" width="11" customWidth="1"/>
    <col min="5" max="5" width="12.25" customWidth="1"/>
  </cols>
  <sheetData>
    <row r="4" spans="1:7" ht="38.25" customHeight="1">
      <c r="A4" s="23" t="s">
        <v>25</v>
      </c>
      <c r="B4" s="160" t="s">
        <v>0</v>
      </c>
      <c r="C4" s="160"/>
      <c r="D4" s="23" t="s">
        <v>53</v>
      </c>
      <c r="E4" s="23" t="s">
        <v>90</v>
      </c>
    </row>
    <row r="5" spans="1:7" s="22" customFormat="1">
      <c r="A5" s="19">
        <v>1</v>
      </c>
      <c r="B5" s="161" t="s">
        <v>5</v>
      </c>
      <c r="C5" s="161"/>
      <c r="D5" s="75">
        <v>3600</v>
      </c>
      <c r="E5" s="75">
        <v>3600</v>
      </c>
    </row>
    <row r="6" spans="1:7" s="24" customFormat="1" ht="15">
      <c r="A6" s="19">
        <v>2</v>
      </c>
      <c r="B6" s="161" t="s">
        <v>4</v>
      </c>
      <c r="C6" s="161"/>
      <c r="D6" s="75">
        <v>225</v>
      </c>
      <c r="E6" s="75">
        <v>225</v>
      </c>
    </row>
    <row r="7" spans="1:7" s="24" customFormat="1" ht="15">
      <c r="A7" s="19">
        <v>3</v>
      </c>
      <c r="B7" s="161" t="s">
        <v>115</v>
      </c>
      <c r="C7" s="161"/>
      <c r="D7" s="75">
        <v>3407</v>
      </c>
      <c r="E7" s="75">
        <v>3407</v>
      </c>
    </row>
    <row r="8" spans="1:7" s="24" customFormat="1" ht="15.75" customHeight="1">
      <c r="A8" s="163">
        <v>4</v>
      </c>
      <c r="B8" s="164" t="s">
        <v>29</v>
      </c>
      <c r="C8" s="19" t="s">
        <v>69</v>
      </c>
      <c r="D8" s="75">
        <v>775</v>
      </c>
      <c r="E8" s="95">
        <v>775</v>
      </c>
    </row>
    <row r="9" spans="1:7" s="24" customFormat="1" ht="15" customHeight="1">
      <c r="A9" s="163"/>
      <c r="B9" s="164"/>
      <c r="C9" s="19"/>
      <c r="D9" s="75"/>
      <c r="E9" s="75"/>
    </row>
    <row r="10" spans="1:7" s="24" customFormat="1" ht="15">
      <c r="A10" s="163"/>
      <c r="B10" s="164"/>
      <c r="C10" s="19"/>
      <c r="D10" s="75"/>
      <c r="E10" s="75"/>
    </row>
    <row r="11" spans="1:7" s="24" customFormat="1" ht="15">
      <c r="A11" s="163"/>
      <c r="B11" s="164"/>
      <c r="C11" s="19"/>
      <c r="D11" s="75"/>
      <c r="E11" s="75"/>
    </row>
    <row r="12" spans="1:7" s="24" customFormat="1" ht="15">
      <c r="A12" s="163"/>
      <c r="B12" s="164"/>
      <c r="C12" s="19"/>
      <c r="D12" s="75"/>
      <c r="E12" s="75"/>
    </row>
    <row r="13" spans="1:7" s="24" customFormat="1" ht="30">
      <c r="A13" s="163">
        <v>5</v>
      </c>
      <c r="B13" s="164" t="s">
        <v>70</v>
      </c>
      <c r="C13" s="42" t="s">
        <v>71</v>
      </c>
      <c r="D13" s="75">
        <v>2682</v>
      </c>
      <c r="E13" s="95">
        <v>2682</v>
      </c>
      <c r="G13" s="122"/>
    </row>
    <row r="14" spans="1:7" s="24" customFormat="1" ht="30" customHeight="1">
      <c r="A14" s="163"/>
      <c r="B14" s="164"/>
      <c r="C14" s="19"/>
      <c r="D14" s="75"/>
      <c r="E14" s="75"/>
    </row>
    <row r="15" spans="1:7" s="121" customFormat="1" ht="16.5" customHeight="1">
      <c r="A15" s="79">
        <v>6</v>
      </c>
      <c r="B15" s="157" t="s">
        <v>114</v>
      </c>
      <c r="C15" s="162"/>
      <c r="D15" s="81"/>
      <c r="E15" s="81">
        <v>7100</v>
      </c>
    </row>
    <row r="16" spans="1:7" s="24" customFormat="1" ht="14.25" customHeight="1">
      <c r="A16" s="123">
        <v>7</v>
      </c>
      <c r="B16" s="155" t="s">
        <v>107</v>
      </c>
      <c r="C16" s="156"/>
      <c r="D16" s="95">
        <v>0</v>
      </c>
      <c r="E16" s="95">
        <v>245</v>
      </c>
    </row>
    <row r="17" spans="1:5" ht="15.75" customHeight="1">
      <c r="A17" s="123">
        <v>8</v>
      </c>
      <c r="B17" s="155" t="s">
        <v>108</v>
      </c>
      <c r="C17" s="156"/>
      <c r="D17" s="95">
        <v>0</v>
      </c>
      <c r="E17" s="95">
        <v>444</v>
      </c>
    </row>
    <row r="18" spans="1:5" s="124" customFormat="1" ht="15.75" customHeight="1">
      <c r="A18" s="79">
        <v>9</v>
      </c>
      <c r="B18" s="159" t="s">
        <v>116</v>
      </c>
      <c r="C18" s="158"/>
      <c r="D18" s="95">
        <v>0</v>
      </c>
      <c r="E18" s="81">
        <v>46</v>
      </c>
    </row>
    <row r="19" spans="1:5" ht="15.75" customHeight="1">
      <c r="A19" s="79">
        <v>10</v>
      </c>
      <c r="B19" s="157" t="s">
        <v>109</v>
      </c>
      <c r="C19" s="158"/>
      <c r="D19" s="95">
        <v>0</v>
      </c>
      <c r="E19" s="81">
        <v>554</v>
      </c>
    </row>
    <row r="20" spans="1:5" ht="15.75" customHeight="1">
      <c r="A20" s="79">
        <v>11</v>
      </c>
      <c r="B20" s="157" t="s">
        <v>110</v>
      </c>
      <c r="C20" s="158"/>
      <c r="D20" s="95">
        <v>0</v>
      </c>
      <c r="E20" s="81">
        <v>606</v>
      </c>
    </row>
    <row r="21" spans="1:5" ht="15.75" customHeight="1">
      <c r="A21" s="79">
        <v>12</v>
      </c>
      <c r="B21" s="157" t="s">
        <v>111</v>
      </c>
      <c r="C21" s="158"/>
      <c r="D21" s="95">
        <v>0</v>
      </c>
      <c r="E21" s="81">
        <v>1908</v>
      </c>
    </row>
    <row r="22" spans="1:5" ht="15.75" customHeight="1">
      <c r="A22" s="79">
        <v>13</v>
      </c>
      <c r="B22" s="155" t="s">
        <v>112</v>
      </c>
      <c r="C22" s="156"/>
      <c r="D22" s="95">
        <v>0</v>
      </c>
      <c r="E22" s="95">
        <v>314</v>
      </c>
    </row>
    <row r="23" spans="1:5">
      <c r="A23" s="123">
        <v>14</v>
      </c>
      <c r="B23" s="155" t="s">
        <v>91</v>
      </c>
      <c r="C23" s="156"/>
      <c r="D23" s="95">
        <v>0</v>
      </c>
      <c r="E23" s="95">
        <v>154</v>
      </c>
    </row>
    <row r="24" spans="1:5">
      <c r="A24" s="80">
        <v>15</v>
      </c>
      <c r="B24" s="39" t="s">
        <v>26</v>
      </c>
      <c r="C24" s="39"/>
      <c r="D24" s="82">
        <f>SUM(D5:D23)</f>
        <v>10689</v>
      </c>
      <c r="E24" s="83">
        <f>SUM(E5:E23)</f>
        <v>22060</v>
      </c>
    </row>
  </sheetData>
  <mergeCells count="17">
    <mergeCell ref="B4:C4"/>
    <mergeCell ref="B5:C5"/>
    <mergeCell ref="B6:C6"/>
    <mergeCell ref="B7:C7"/>
    <mergeCell ref="B15:C15"/>
    <mergeCell ref="A8:A12"/>
    <mergeCell ref="B8:B12"/>
    <mergeCell ref="A13:A14"/>
    <mergeCell ref="B13:B14"/>
    <mergeCell ref="B23:C23"/>
    <mergeCell ref="B16:C16"/>
    <mergeCell ref="B17:C17"/>
    <mergeCell ref="B19:C19"/>
    <mergeCell ref="B20:C20"/>
    <mergeCell ref="B18:C18"/>
    <mergeCell ref="B21:C21"/>
    <mergeCell ref="B22:C22"/>
  </mergeCells>
  <phoneticPr fontId="0" type="noConversion"/>
  <pageMargins left="0.75" right="0.75" top="1.1499999999999999" bottom="0.77" header="0.5" footer="0.5"/>
  <pageSetup paperSize="9" orientation="portrait" verticalDpi="200" r:id="rId1"/>
  <headerFooter alignWithMargins="0">
    <oddHeader>&amp;C&amp;"Times New Roman CE,Félkövér"Pálosvörösmart Községi Önkormányzat 2011. évi költségvetésének&amp;R
1/a. mód. melléklete
 5/2012.(IV.27.)önkormányzati rendelethez
Az adatok ezer forintban!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>
      <selection activeCell="R13" sqref="R13"/>
    </sheetView>
  </sheetViews>
  <sheetFormatPr defaultRowHeight="12"/>
  <cols>
    <col min="1" max="1" width="15.875" style="7" customWidth="1"/>
    <col min="2" max="2" width="6" style="6" customWidth="1"/>
    <col min="3" max="3" width="7" style="6" hidden="1" customWidth="1"/>
    <col min="4" max="4" width="6.375" style="6" customWidth="1"/>
    <col min="5" max="5" width="5.5" style="6" customWidth="1"/>
    <col min="6" max="6" width="5.25" style="6" customWidth="1"/>
    <col min="7" max="8" width="5.875" style="6" customWidth="1"/>
    <col min="9" max="9" width="6.375" style="6" customWidth="1"/>
    <col min="10" max="10" width="6.125" style="6" customWidth="1"/>
    <col min="11" max="11" width="6.625" style="6" customWidth="1"/>
    <col min="12" max="12" width="6.25" style="6" customWidth="1"/>
    <col min="13" max="13" width="6.5" style="6" customWidth="1"/>
    <col min="14" max="14" width="7" style="6" customWidth="1"/>
    <col min="15" max="18" width="6.25" style="6" customWidth="1"/>
    <col min="19" max="16384" width="9" style="6"/>
  </cols>
  <sheetData>
    <row r="1" spans="1:19" ht="15.75">
      <c r="A1" s="167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3" spans="1:19" ht="16.5" customHeight="1">
      <c r="A3" s="5" t="s">
        <v>11</v>
      </c>
      <c r="B3" s="5">
        <v>841126</v>
      </c>
      <c r="C3" s="5">
        <v>751845</v>
      </c>
      <c r="D3" s="5">
        <v>889921</v>
      </c>
      <c r="E3" s="5">
        <v>370000</v>
      </c>
      <c r="F3" s="5">
        <v>682002</v>
      </c>
      <c r="G3" s="5">
        <v>841403</v>
      </c>
      <c r="H3" s="5">
        <v>841901</v>
      </c>
      <c r="I3" s="5">
        <v>862101</v>
      </c>
      <c r="J3" s="5">
        <v>889102</v>
      </c>
      <c r="K3" s="5">
        <v>841906</v>
      </c>
      <c r="L3" s="5">
        <v>890442</v>
      </c>
      <c r="M3" s="5">
        <v>882124</v>
      </c>
      <c r="N3" s="5">
        <v>882125</v>
      </c>
      <c r="O3" s="5">
        <v>910502</v>
      </c>
      <c r="P3" s="5">
        <v>960302</v>
      </c>
      <c r="Q3" s="125">
        <v>562912</v>
      </c>
      <c r="R3" s="125">
        <v>841173</v>
      </c>
      <c r="S3" s="60" t="s">
        <v>15</v>
      </c>
    </row>
    <row r="4" spans="1:19">
      <c r="A4" s="5" t="s">
        <v>119</v>
      </c>
      <c r="B4" s="85"/>
      <c r="C4" s="85"/>
      <c r="D4" s="85"/>
      <c r="E4" s="85"/>
      <c r="F4" s="85"/>
      <c r="G4" s="85"/>
      <c r="H4" s="86">
        <v>34948</v>
      </c>
      <c r="I4" s="86"/>
      <c r="J4" s="87"/>
      <c r="K4" s="87"/>
      <c r="L4" s="88"/>
      <c r="M4" s="88"/>
      <c r="N4" s="88"/>
      <c r="O4" s="89"/>
      <c r="P4" s="88"/>
      <c r="Q4" s="91"/>
      <c r="R4" s="91"/>
      <c r="S4" s="90">
        <f>SUM(B4:P4)</f>
        <v>34948</v>
      </c>
    </row>
    <row r="5" spans="1:19">
      <c r="A5" s="5" t="s">
        <v>37</v>
      </c>
      <c r="B5" s="85"/>
      <c r="C5" s="85"/>
      <c r="D5" s="85"/>
      <c r="E5" s="85"/>
      <c r="F5" s="85"/>
      <c r="G5" s="85"/>
      <c r="H5" s="85"/>
      <c r="I5" s="86"/>
      <c r="J5" s="91"/>
      <c r="K5" s="87"/>
      <c r="L5" s="91"/>
      <c r="M5" s="91"/>
      <c r="N5" s="91"/>
      <c r="O5" s="87"/>
      <c r="P5" s="91"/>
      <c r="Q5" s="91"/>
      <c r="R5" s="91"/>
      <c r="S5" s="90">
        <f t="shared" ref="S5:S16" si="0">SUM(B5:P5)</f>
        <v>0</v>
      </c>
    </row>
    <row r="6" spans="1:19">
      <c r="A6" s="5" t="s">
        <v>12</v>
      </c>
      <c r="B6" s="91">
        <v>3780</v>
      </c>
      <c r="C6" s="85"/>
      <c r="D6" s="85"/>
      <c r="E6" s="85"/>
      <c r="F6" s="85"/>
      <c r="G6" s="85">
        <v>16733</v>
      </c>
      <c r="H6" s="85"/>
      <c r="I6" s="86"/>
      <c r="J6" s="91">
        <v>200</v>
      </c>
      <c r="K6" s="87"/>
      <c r="L6" s="91"/>
      <c r="M6" s="91"/>
      <c r="N6" s="91"/>
      <c r="O6" s="91">
        <v>13267</v>
      </c>
      <c r="P6" s="91"/>
      <c r="Q6" s="91"/>
      <c r="R6" s="91"/>
      <c r="S6" s="90">
        <f t="shared" si="0"/>
        <v>33980</v>
      </c>
    </row>
    <row r="7" spans="1:19" ht="12.75" customHeight="1">
      <c r="A7" s="30" t="s">
        <v>92</v>
      </c>
      <c r="B7" s="85"/>
      <c r="C7" s="85"/>
      <c r="D7" s="85"/>
      <c r="E7" s="85">
        <v>225</v>
      </c>
      <c r="F7" s="85"/>
      <c r="G7" s="85"/>
      <c r="H7" s="85"/>
      <c r="I7" s="86"/>
      <c r="J7" s="91"/>
      <c r="K7" s="87"/>
      <c r="L7" s="91"/>
      <c r="M7" s="91"/>
      <c r="N7" s="91"/>
      <c r="O7" s="87"/>
      <c r="P7" s="91"/>
      <c r="Q7" s="91"/>
      <c r="R7" s="91"/>
      <c r="S7" s="90">
        <f t="shared" si="0"/>
        <v>225</v>
      </c>
    </row>
    <row r="8" spans="1:19">
      <c r="A8" s="5" t="s">
        <v>13</v>
      </c>
      <c r="B8" s="85">
        <v>880</v>
      </c>
      <c r="C8" s="85"/>
      <c r="D8" s="85">
        <v>1100</v>
      </c>
      <c r="E8" s="85"/>
      <c r="F8" s="85">
        <v>756</v>
      </c>
      <c r="G8" s="85">
        <v>1200</v>
      </c>
      <c r="H8" s="85"/>
      <c r="I8" s="86">
        <v>2031</v>
      </c>
      <c r="J8" s="91">
        <v>800</v>
      </c>
      <c r="K8" s="87"/>
      <c r="L8" s="91"/>
      <c r="M8" s="91"/>
      <c r="N8" s="91"/>
      <c r="O8" s="87"/>
      <c r="P8" s="91"/>
      <c r="Q8" s="86">
        <v>425</v>
      </c>
      <c r="R8" s="86">
        <v>1</v>
      </c>
      <c r="S8" s="90">
        <f t="shared" si="0"/>
        <v>6767</v>
      </c>
    </row>
    <row r="9" spans="1:19">
      <c r="A9" s="5" t="s">
        <v>14</v>
      </c>
      <c r="B9" s="85"/>
      <c r="C9" s="85"/>
      <c r="D9" s="85"/>
      <c r="E9" s="85"/>
      <c r="F9" s="85"/>
      <c r="G9" s="85"/>
      <c r="H9" s="85">
        <v>22570</v>
      </c>
      <c r="I9" s="86"/>
      <c r="J9" s="91"/>
      <c r="K9" s="87"/>
      <c r="L9" s="91"/>
      <c r="M9" s="91"/>
      <c r="N9" s="91"/>
      <c r="O9" s="87"/>
      <c r="P9" s="91"/>
      <c r="Q9" s="91"/>
      <c r="R9" s="91"/>
      <c r="S9" s="90">
        <f t="shared" si="0"/>
        <v>22570</v>
      </c>
    </row>
    <row r="10" spans="1:19">
      <c r="A10" s="5" t="s">
        <v>45</v>
      </c>
      <c r="B10" s="85"/>
      <c r="C10" s="85"/>
      <c r="D10" s="85"/>
      <c r="E10" s="85"/>
      <c r="F10" s="85"/>
      <c r="G10" s="85"/>
      <c r="H10" s="85"/>
      <c r="I10" s="86"/>
      <c r="J10" s="91"/>
      <c r="K10" s="87"/>
      <c r="L10" s="91"/>
      <c r="M10" s="91"/>
      <c r="N10" s="91"/>
      <c r="O10" s="87"/>
      <c r="P10" s="91">
        <v>14755</v>
      </c>
      <c r="Q10" s="91"/>
      <c r="R10" s="91"/>
      <c r="S10" s="90">
        <f t="shared" si="0"/>
        <v>14755</v>
      </c>
    </row>
    <row r="11" spans="1:19">
      <c r="A11" s="5" t="s">
        <v>55</v>
      </c>
      <c r="B11" s="85"/>
      <c r="C11" s="85"/>
      <c r="D11" s="85"/>
      <c r="E11" s="85"/>
      <c r="F11" s="85"/>
      <c r="G11" s="85"/>
      <c r="H11" s="85"/>
      <c r="I11" s="86"/>
      <c r="J11" s="91"/>
      <c r="K11" s="87"/>
      <c r="L11" s="91"/>
      <c r="M11" s="91"/>
      <c r="N11" s="91"/>
      <c r="O11" s="87"/>
      <c r="P11" s="91"/>
      <c r="Q11" s="91"/>
      <c r="R11" s="91"/>
      <c r="S11" s="90">
        <f t="shared" si="0"/>
        <v>0</v>
      </c>
    </row>
    <row r="12" spans="1:19">
      <c r="A12" s="5" t="s">
        <v>33</v>
      </c>
      <c r="B12" s="85"/>
      <c r="C12" s="85"/>
      <c r="D12" s="85"/>
      <c r="E12" s="85"/>
      <c r="F12" s="85"/>
      <c r="G12" s="85"/>
      <c r="H12" s="85"/>
      <c r="I12" s="86"/>
      <c r="J12" s="91"/>
      <c r="K12" s="86">
        <v>9657</v>
      </c>
      <c r="L12" s="91"/>
      <c r="M12" s="91"/>
      <c r="N12" s="91"/>
      <c r="O12" s="87"/>
      <c r="P12" s="91"/>
      <c r="Q12" s="91"/>
      <c r="R12" s="91"/>
      <c r="S12" s="90">
        <f t="shared" si="0"/>
        <v>9657</v>
      </c>
    </row>
    <row r="13" spans="1:19" ht="24" customHeight="1">
      <c r="A13" s="84" t="s">
        <v>93</v>
      </c>
      <c r="B13" s="91"/>
      <c r="C13" s="91"/>
      <c r="D13" s="91"/>
      <c r="E13" s="91"/>
      <c r="F13" s="91"/>
      <c r="G13" s="91">
        <v>280</v>
      </c>
      <c r="H13" s="91"/>
      <c r="I13" s="91">
        <v>263</v>
      </c>
      <c r="J13" s="91">
        <v>205</v>
      </c>
      <c r="K13" s="90"/>
      <c r="L13" s="88">
        <v>480</v>
      </c>
      <c r="M13" s="92">
        <v>278</v>
      </c>
      <c r="N13" s="88">
        <v>126</v>
      </c>
      <c r="O13" s="93"/>
      <c r="P13" s="92"/>
      <c r="Q13" s="92"/>
      <c r="R13" s="92">
        <v>364</v>
      </c>
      <c r="S13" s="90">
        <f t="shared" si="0"/>
        <v>1632</v>
      </c>
    </row>
    <row r="14" spans="1:19">
      <c r="A14" s="5" t="s">
        <v>46</v>
      </c>
      <c r="B14" s="85"/>
      <c r="C14" s="85"/>
      <c r="D14" s="85"/>
      <c r="E14" s="85"/>
      <c r="F14" s="85"/>
      <c r="G14" s="85"/>
      <c r="H14" s="85"/>
      <c r="I14" s="86"/>
      <c r="J14" s="91"/>
      <c r="K14" s="87"/>
      <c r="L14" s="91"/>
      <c r="M14" s="91"/>
      <c r="N14" s="91"/>
      <c r="O14" s="87"/>
      <c r="P14" s="91"/>
      <c r="Q14" s="91"/>
      <c r="R14" s="91"/>
      <c r="S14" s="90">
        <f t="shared" si="0"/>
        <v>0</v>
      </c>
    </row>
    <row r="15" spans="1:19">
      <c r="A15" s="5" t="s">
        <v>51</v>
      </c>
      <c r="B15" s="85"/>
      <c r="C15" s="85"/>
      <c r="D15" s="85"/>
      <c r="E15" s="85"/>
      <c r="F15" s="85"/>
      <c r="G15" s="85"/>
      <c r="H15" s="85"/>
      <c r="I15" s="86"/>
      <c r="J15" s="91"/>
      <c r="K15" s="87"/>
      <c r="L15" s="91"/>
      <c r="M15" s="91"/>
      <c r="N15" s="91"/>
      <c r="O15" s="87"/>
      <c r="P15" s="91"/>
      <c r="Q15" s="91"/>
      <c r="R15" s="91"/>
      <c r="S15" s="90">
        <f t="shared" si="0"/>
        <v>0</v>
      </c>
    </row>
    <row r="16" spans="1:19" ht="13.5" customHeight="1">
      <c r="A16" s="5" t="s">
        <v>15</v>
      </c>
      <c r="B16" s="87">
        <f>SUM(B4:B15)</f>
        <v>4660</v>
      </c>
      <c r="C16" s="87">
        <f t="shared" ref="C16:R16" si="1">SUM(C4:C15)</f>
        <v>0</v>
      </c>
      <c r="D16" s="87">
        <f t="shared" si="1"/>
        <v>1100</v>
      </c>
      <c r="E16" s="87">
        <f t="shared" si="1"/>
        <v>225</v>
      </c>
      <c r="F16" s="87">
        <f t="shared" si="1"/>
        <v>756</v>
      </c>
      <c r="G16" s="87">
        <f t="shared" si="1"/>
        <v>18213</v>
      </c>
      <c r="H16" s="87">
        <f t="shared" si="1"/>
        <v>57518</v>
      </c>
      <c r="I16" s="87">
        <f t="shared" si="1"/>
        <v>2294</v>
      </c>
      <c r="J16" s="87">
        <f t="shared" si="1"/>
        <v>1205</v>
      </c>
      <c r="K16" s="87">
        <f t="shared" si="1"/>
        <v>9657</v>
      </c>
      <c r="L16" s="87">
        <f t="shared" si="1"/>
        <v>480</v>
      </c>
      <c r="M16" s="87">
        <f t="shared" si="1"/>
        <v>278</v>
      </c>
      <c r="N16" s="87">
        <f t="shared" si="1"/>
        <v>126</v>
      </c>
      <c r="O16" s="87">
        <f t="shared" si="1"/>
        <v>13267</v>
      </c>
      <c r="P16" s="87">
        <f t="shared" si="1"/>
        <v>14755</v>
      </c>
      <c r="Q16" s="90">
        <f t="shared" si="1"/>
        <v>425</v>
      </c>
      <c r="R16" s="90">
        <f t="shared" si="1"/>
        <v>365</v>
      </c>
      <c r="S16" s="90">
        <f t="shared" si="0"/>
        <v>124534</v>
      </c>
    </row>
    <row r="17" spans="1:23" hidden="1"/>
    <row r="18" spans="1:23" hidden="1"/>
    <row r="19" spans="1:23" ht="13.5" customHeight="1">
      <c r="B19" s="25" t="s">
        <v>16</v>
      </c>
      <c r="C19" s="25"/>
      <c r="D19" s="25"/>
    </row>
    <row r="20" spans="1:23">
      <c r="A20" s="7">
        <v>841126</v>
      </c>
      <c r="B20" s="7" t="s">
        <v>41</v>
      </c>
      <c r="K20" s="7">
        <v>890442</v>
      </c>
      <c r="L20" s="165" t="s">
        <v>94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</row>
    <row r="21" spans="1:23" ht="12" customHeight="1">
      <c r="A21" s="7">
        <v>889921</v>
      </c>
      <c r="B21" s="7" t="s">
        <v>42</v>
      </c>
      <c r="K21" s="7">
        <v>862101</v>
      </c>
      <c r="L21" s="165" t="s">
        <v>95</v>
      </c>
      <c r="M21" s="165"/>
      <c r="N21" s="165"/>
      <c r="O21" s="165"/>
      <c r="S21" s="38"/>
    </row>
    <row r="22" spans="1:23" ht="12" customHeight="1">
      <c r="A22" s="7">
        <v>889102</v>
      </c>
      <c r="B22" s="7" t="s">
        <v>58</v>
      </c>
      <c r="K22" s="7">
        <v>882125</v>
      </c>
      <c r="L22" s="165" t="s">
        <v>96</v>
      </c>
      <c r="M22" s="165"/>
      <c r="N22" s="165"/>
      <c r="O22" s="165"/>
      <c r="P22" s="165"/>
      <c r="Q22" s="165"/>
      <c r="R22" s="165"/>
      <c r="S22" s="168"/>
    </row>
    <row r="23" spans="1:23" ht="12" customHeight="1">
      <c r="A23" s="7">
        <v>370000</v>
      </c>
      <c r="B23" s="7" t="s">
        <v>43</v>
      </c>
      <c r="K23" s="31">
        <v>882124</v>
      </c>
      <c r="L23" s="31" t="s">
        <v>97</v>
      </c>
      <c r="M23" s="31"/>
      <c r="N23" s="31"/>
      <c r="O23" s="31"/>
    </row>
    <row r="24" spans="1:23" ht="12" customHeight="1">
      <c r="A24" s="7">
        <v>960302</v>
      </c>
      <c r="B24" s="7" t="s">
        <v>62</v>
      </c>
      <c r="K24" s="31">
        <v>562912</v>
      </c>
      <c r="L24" s="165" t="s">
        <v>117</v>
      </c>
      <c r="M24" s="166"/>
      <c r="N24" s="166"/>
      <c r="O24" s="166"/>
    </row>
    <row r="25" spans="1:23" ht="12" customHeight="1">
      <c r="A25" s="7">
        <v>841403</v>
      </c>
      <c r="B25" s="7" t="s">
        <v>49</v>
      </c>
      <c r="K25" s="31">
        <v>841173</v>
      </c>
      <c r="L25" s="165" t="s">
        <v>118</v>
      </c>
      <c r="M25" s="166"/>
      <c r="N25" s="166"/>
    </row>
    <row r="26" spans="1:23" ht="12" customHeight="1">
      <c r="A26" s="7">
        <v>682002</v>
      </c>
      <c r="B26" s="7" t="s">
        <v>59</v>
      </c>
    </row>
    <row r="27" spans="1:23" ht="12" customHeight="1">
      <c r="A27" s="7">
        <v>841901</v>
      </c>
      <c r="B27" s="31" t="s">
        <v>60</v>
      </c>
    </row>
    <row r="28" spans="1:23" ht="12" customHeight="1">
      <c r="A28" s="7">
        <v>910502</v>
      </c>
      <c r="B28" s="31" t="s">
        <v>61</v>
      </c>
    </row>
    <row r="29" spans="1:23">
      <c r="A29" s="7">
        <v>841906</v>
      </c>
      <c r="B29" s="31" t="s">
        <v>44</v>
      </c>
    </row>
    <row r="36" ht="21" customHeight="1"/>
    <row r="43" hidden="1"/>
    <row r="44" hidden="1"/>
  </sheetData>
  <mergeCells count="6">
    <mergeCell ref="L24:O24"/>
    <mergeCell ref="L25:N25"/>
    <mergeCell ref="A1:N1"/>
    <mergeCell ref="L20:W20"/>
    <mergeCell ref="L21:O21"/>
    <mergeCell ref="L22:S22"/>
  </mergeCells>
  <phoneticPr fontId="0" type="noConversion"/>
  <pageMargins left="0.47" right="0.54" top="2.13" bottom="0.87" header="0.5" footer="0.5"/>
  <pageSetup paperSize="9" orientation="landscape" verticalDpi="200" r:id="rId1"/>
  <headerFooter alignWithMargins="0">
    <oddHeader xml:space="preserve">&amp;C&amp;"Times New Roman CE,Félkövér"Pálosvörösmart Községi Önkormányzat
2011. évi költségvetésének&amp;"Times New Roman CE,Normál"
Bevételek szakfeladatonként&amp;R
1/b. mód. melléklete
5/2012.(IV.27.)
önkormányzati rendelethez
1.oldal
Adatok ezer forintban!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Normal="75" workbookViewId="0">
      <selection activeCell="E9" sqref="E9"/>
    </sheetView>
  </sheetViews>
  <sheetFormatPr defaultRowHeight="15.75"/>
  <cols>
    <col min="1" max="1" width="32.5" style="1" bestFit="1" customWidth="1"/>
    <col min="2" max="2" width="11" style="1" customWidth="1"/>
    <col min="3" max="3" width="13.375" style="1" customWidth="1"/>
    <col min="4" max="4" width="11.5" style="1" customWidth="1"/>
    <col min="5" max="16384" width="9" style="1"/>
  </cols>
  <sheetData>
    <row r="1" spans="1:2" ht="13.5" customHeight="1">
      <c r="A1" s="35" t="s">
        <v>0</v>
      </c>
      <c r="B1" s="35" t="s">
        <v>15</v>
      </c>
    </row>
    <row r="2" spans="1:2" ht="13.5" customHeight="1">
      <c r="A2" s="40" t="s">
        <v>63</v>
      </c>
      <c r="B2" s="99">
        <v>3231</v>
      </c>
    </row>
    <row r="3" spans="1:2" ht="13.5" customHeight="1">
      <c r="A3" s="40" t="s">
        <v>64</v>
      </c>
      <c r="B3" s="100">
        <v>756</v>
      </c>
    </row>
    <row r="4" spans="1:2" ht="15" customHeight="1">
      <c r="A4" s="36" t="s">
        <v>2</v>
      </c>
      <c r="B4" s="41">
        <v>2325</v>
      </c>
    </row>
    <row r="5" spans="1:2" ht="15" customHeight="1">
      <c r="A5" s="36" t="s">
        <v>65</v>
      </c>
      <c r="B5" s="41">
        <v>880</v>
      </c>
    </row>
    <row r="6" spans="1:2" ht="15" customHeight="1">
      <c r="A6" s="37" t="s">
        <v>1</v>
      </c>
      <c r="B6" s="98">
        <f>SUM(B2:B5)</f>
        <v>7192</v>
      </c>
    </row>
    <row r="7" spans="1:2" ht="12.75" customHeight="1">
      <c r="A7" s="36"/>
      <c r="B7" s="36"/>
    </row>
    <row r="8" spans="1:2" ht="12.75" customHeight="1"/>
    <row r="10" spans="1:2" ht="11.25" customHeight="1"/>
    <row r="11" spans="1:2" ht="13.5" customHeight="1"/>
    <row r="12" spans="1:2" ht="12.75" customHeight="1"/>
    <row r="13" spans="1:2" ht="13.5" customHeight="1"/>
    <row r="14" spans="1:2" ht="12.75" customHeight="1"/>
    <row r="17" ht="14.25" customHeight="1"/>
    <row r="18" ht="12.75" customHeight="1"/>
    <row r="19" ht="13.5" customHeight="1"/>
    <row r="20" ht="13.5" customHeight="1"/>
  </sheetData>
  <phoneticPr fontId="0" type="noConversion"/>
  <pageMargins left="0.75" right="0.76" top="3.22" bottom="1" header="1.28" footer="0.5"/>
  <pageSetup paperSize="9" orientation="portrait" horizontalDpi="120" verticalDpi="144" r:id="rId1"/>
  <headerFooter alignWithMargins="0">
    <oddHeader>&amp;C&amp;"Times New Roman CE,Félkövér"Pálosvörösmart Községi Önkormányzat
2011. évi költségvetésének&amp;"Times New Roman CE,Normál"
&amp;14&amp;UMűködési bevételek részletezése
&amp;R
2.sz. mód. melléklete
5/2012.(IV.27.)önkorm. rendelethez
Az adatok ezer forintban!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15" sqref="B15"/>
    </sheetView>
  </sheetViews>
  <sheetFormatPr defaultRowHeight="15.75"/>
  <cols>
    <col min="1" max="1" width="64" customWidth="1"/>
    <col min="2" max="2" width="12.125" customWidth="1"/>
  </cols>
  <sheetData>
    <row r="1" spans="1:2">
      <c r="A1" s="171" t="s">
        <v>98</v>
      </c>
      <c r="B1" s="171"/>
    </row>
    <row r="2" spans="1:2">
      <c r="A2" s="170" t="s">
        <v>124</v>
      </c>
      <c r="B2" s="170"/>
    </row>
    <row r="3" spans="1:2">
      <c r="B3" s="2"/>
    </row>
    <row r="4" spans="1:2">
      <c r="A4" s="101"/>
      <c r="B4" s="101"/>
    </row>
    <row r="5" spans="1:2">
      <c r="A5" s="169" t="s">
        <v>99</v>
      </c>
      <c r="B5" s="169"/>
    </row>
    <row r="7" spans="1:2">
      <c r="A7" s="171" t="s">
        <v>100</v>
      </c>
      <c r="B7" s="171"/>
    </row>
    <row r="8" spans="1:2">
      <c r="B8" s="102"/>
    </row>
    <row r="9" spans="1:2">
      <c r="A9" s="1" t="s">
        <v>101</v>
      </c>
      <c r="B9" s="126">
        <v>280</v>
      </c>
    </row>
    <row r="10" spans="1:2" ht="16.5" thickBot="1">
      <c r="A10" s="103" t="s">
        <v>102</v>
      </c>
      <c r="B10" s="105">
        <v>1717</v>
      </c>
    </row>
    <row r="11" spans="1:2">
      <c r="A11" s="104" t="s">
        <v>15</v>
      </c>
      <c r="B11" s="106">
        <f>SUM(B9:B10)</f>
        <v>1997</v>
      </c>
    </row>
  </sheetData>
  <mergeCells count="4">
    <mergeCell ref="A5:B5"/>
    <mergeCell ref="A2:B2"/>
    <mergeCell ref="A7:B7"/>
    <mergeCell ref="A1:B1"/>
  </mergeCells>
  <phoneticPr fontId="16" type="noConversion"/>
  <pageMargins left="0.7" right="0.7" top="0.75" bottom="0.75" header="0.3" footer="0.3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75" workbookViewId="0">
      <selection activeCell="I19" sqref="I19"/>
    </sheetView>
  </sheetViews>
  <sheetFormatPr defaultRowHeight="15.75"/>
  <cols>
    <col min="1" max="1" width="5" style="1" customWidth="1"/>
    <col min="2" max="2" width="6" style="1" customWidth="1"/>
    <col min="3" max="3" width="31.625" style="1" customWidth="1"/>
    <col min="4" max="4" width="21.625" style="1" customWidth="1"/>
    <col min="5" max="5" width="15.75" style="1" customWidth="1"/>
    <col min="6" max="6" width="10.375" style="1" customWidth="1"/>
    <col min="7" max="16384" width="9" style="1"/>
  </cols>
  <sheetData>
    <row r="1" spans="1:6" ht="30" customHeight="1">
      <c r="A1" s="172" t="s">
        <v>18</v>
      </c>
      <c r="B1" s="173"/>
      <c r="C1" s="9" t="s">
        <v>19</v>
      </c>
      <c r="D1" s="10" t="s">
        <v>67</v>
      </c>
      <c r="E1" s="13" t="s">
        <v>68</v>
      </c>
      <c r="F1" s="127" t="s">
        <v>15</v>
      </c>
    </row>
    <row r="2" spans="1:6" s="15" customFormat="1">
      <c r="A2" s="11">
        <v>1</v>
      </c>
      <c r="B2" s="16"/>
      <c r="C2" s="29" t="s">
        <v>20</v>
      </c>
      <c r="D2" s="17"/>
      <c r="E2" s="17"/>
      <c r="F2" s="128"/>
    </row>
    <row r="3" spans="1:6" s="46" customFormat="1" ht="13.5" customHeight="1">
      <c r="A3" s="43"/>
      <c r="B3" s="44">
        <v>1</v>
      </c>
      <c r="C3" s="45" t="s">
        <v>21</v>
      </c>
      <c r="D3" s="111">
        <v>3457</v>
      </c>
      <c r="E3" s="112">
        <f>SUM(E4:E5)</f>
        <v>2105</v>
      </c>
      <c r="F3" s="129">
        <f>SUM(D3:E3)</f>
        <v>5562</v>
      </c>
    </row>
    <row r="4" spans="1:6" s="26" customFormat="1" ht="14.25" customHeight="1">
      <c r="A4" s="12"/>
      <c r="B4" s="14"/>
      <c r="C4" s="8" t="s">
        <v>66</v>
      </c>
      <c r="D4" s="113">
        <v>775</v>
      </c>
      <c r="E4" s="114">
        <v>1005</v>
      </c>
      <c r="F4" s="129">
        <f t="shared" ref="F4:F18" si="0">SUM(D4:E4)</f>
        <v>1780</v>
      </c>
    </row>
    <row r="5" spans="1:6" s="26" customFormat="1">
      <c r="A5" s="12"/>
      <c r="B5" s="14"/>
      <c r="C5" s="8" t="s">
        <v>48</v>
      </c>
      <c r="D5" s="113">
        <v>2682</v>
      </c>
      <c r="E5" s="114">
        <v>1100</v>
      </c>
      <c r="F5" s="129">
        <f t="shared" si="0"/>
        <v>3782</v>
      </c>
    </row>
    <row r="6" spans="1:6" s="46" customFormat="1" ht="15" customHeight="1">
      <c r="A6" s="43"/>
      <c r="B6" s="44">
        <v>2</v>
      </c>
      <c r="C6" s="45" t="s">
        <v>22</v>
      </c>
      <c r="D6" s="115">
        <v>18603</v>
      </c>
      <c r="E6" s="116">
        <f>SUM(E7:E9)</f>
        <v>2716</v>
      </c>
      <c r="F6" s="129">
        <f t="shared" si="0"/>
        <v>21319</v>
      </c>
    </row>
    <row r="7" spans="1:6" s="26" customFormat="1" ht="15.75" customHeight="1">
      <c r="A7" s="12"/>
      <c r="B7" s="14"/>
      <c r="C7" s="8" t="s">
        <v>49</v>
      </c>
      <c r="D7" s="119">
        <v>18603</v>
      </c>
      <c r="E7" s="114">
        <v>1480</v>
      </c>
      <c r="F7" s="129">
        <f t="shared" si="0"/>
        <v>20083</v>
      </c>
    </row>
    <row r="8" spans="1:6" s="26" customFormat="1" ht="16.5" customHeight="1">
      <c r="A8" s="12"/>
      <c r="B8" s="14"/>
      <c r="C8" s="8" t="s">
        <v>103</v>
      </c>
      <c r="D8" s="115"/>
      <c r="E8" s="114">
        <v>480</v>
      </c>
      <c r="F8" s="129">
        <f t="shared" si="0"/>
        <v>480</v>
      </c>
    </row>
    <row r="9" spans="1:6" s="26" customFormat="1" ht="17.25" customHeight="1">
      <c r="A9" s="12"/>
      <c r="B9" s="14"/>
      <c r="C9" s="8" t="s">
        <v>23</v>
      </c>
      <c r="D9" s="114"/>
      <c r="E9" s="114">
        <v>756</v>
      </c>
      <c r="F9" s="129">
        <f t="shared" si="0"/>
        <v>756</v>
      </c>
    </row>
    <row r="10" spans="1:6" s="26" customFormat="1" ht="15" customHeight="1">
      <c r="A10" s="12"/>
      <c r="B10" s="47">
        <v>3</v>
      </c>
      <c r="C10" s="48" t="s">
        <v>24</v>
      </c>
      <c r="D10" s="117"/>
      <c r="E10" s="116">
        <v>365</v>
      </c>
      <c r="F10" s="129">
        <f t="shared" si="0"/>
        <v>365</v>
      </c>
    </row>
    <row r="11" spans="1:6" s="26" customFormat="1" ht="15" customHeight="1">
      <c r="A11" s="12"/>
      <c r="B11" s="47">
        <v>4</v>
      </c>
      <c r="C11" s="48" t="s">
        <v>104</v>
      </c>
      <c r="D11" s="118"/>
      <c r="E11" s="116">
        <v>404</v>
      </c>
      <c r="F11" s="129">
        <f t="shared" si="0"/>
        <v>404</v>
      </c>
    </row>
    <row r="12" spans="1:6" s="26" customFormat="1" ht="15" customHeight="1">
      <c r="A12" s="12"/>
      <c r="B12" s="47">
        <v>5</v>
      </c>
      <c r="C12" s="48" t="s">
        <v>34</v>
      </c>
      <c r="D12" s="115"/>
      <c r="E12" s="116">
        <v>12888</v>
      </c>
      <c r="F12" s="129">
        <f t="shared" si="0"/>
        <v>12888</v>
      </c>
    </row>
    <row r="13" spans="1:6" s="26" customFormat="1" ht="15" customHeight="1">
      <c r="A13" s="12"/>
      <c r="B13" s="47">
        <v>6</v>
      </c>
      <c r="C13" s="48" t="s">
        <v>30</v>
      </c>
      <c r="D13" s="115"/>
      <c r="E13" s="116">
        <v>8000</v>
      </c>
      <c r="F13" s="129">
        <f t="shared" si="0"/>
        <v>8000</v>
      </c>
    </row>
    <row r="14" spans="1:6" s="26" customFormat="1" ht="14.25" customHeight="1">
      <c r="A14" s="12"/>
      <c r="B14" s="47">
        <v>7</v>
      </c>
      <c r="C14" s="48" t="s">
        <v>35</v>
      </c>
      <c r="D14" s="115"/>
      <c r="E14" s="116">
        <v>14570</v>
      </c>
      <c r="F14" s="129">
        <f t="shared" si="0"/>
        <v>14570</v>
      </c>
    </row>
    <row r="15" spans="1:6" s="26" customFormat="1" ht="15.75" customHeight="1">
      <c r="A15" s="12"/>
      <c r="B15" s="47">
        <v>8</v>
      </c>
      <c r="C15" s="48" t="s">
        <v>36</v>
      </c>
      <c r="D15" s="115"/>
      <c r="E15" s="116">
        <v>880</v>
      </c>
      <c r="F15" s="129">
        <f t="shared" si="0"/>
        <v>880</v>
      </c>
    </row>
    <row r="16" spans="1:6">
      <c r="A16" s="107"/>
      <c r="B16" s="108">
        <v>9</v>
      </c>
      <c r="C16" s="109" t="s">
        <v>105</v>
      </c>
      <c r="D16" s="115"/>
      <c r="E16" s="116">
        <v>2294</v>
      </c>
      <c r="F16" s="129">
        <f t="shared" si="0"/>
        <v>2294</v>
      </c>
    </row>
    <row r="17" spans="1:6">
      <c r="A17" s="107"/>
      <c r="B17" s="110"/>
      <c r="C17" s="120" t="s">
        <v>95</v>
      </c>
      <c r="D17" s="115"/>
      <c r="E17" s="114">
        <v>2294</v>
      </c>
      <c r="F17" s="130">
        <f t="shared" si="0"/>
        <v>2294</v>
      </c>
    </row>
    <row r="18" spans="1:6">
      <c r="A18" s="107"/>
      <c r="B18" s="110">
        <v>10</v>
      </c>
      <c r="C18" s="109" t="s">
        <v>106</v>
      </c>
      <c r="D18" s="115"/>
      <c r="E18" s="116">
        <v>143</v>
      </c>
      <c r="F18" s="129">
        <f t="shared" si="0"/>
        <v>143</v>
      </c>
    </row>
    <row r="19" spans="1:6">
      <c r="A19" s="174" t="s">
        <v>122</v>
      </c>
      <c r="B19" s="175"/>
      <c r="C19" s="176"/>
      <c r="D19" s="130">
        <f>SUM(D3+D6)</f>
        <v>22060</v>
      </c>
      <c r="E19" s="130">
        <f>SUM(E3+E6+E10+E11+E12+E13+E14+E15+E16+E18)</f>
        <v>44365</v>
      </c>
      <c r="F19" s="130">
        <f>SUM(D19:E19)</f>
        <v>66425</v>
      </c>
    </row>
    <row r="20" spans="1:6">
      <c r="A20" s="15">
        <v>2</v>
      </c>
      <c r="B20" s="15"/>
      <c r="C20" s="15" t="s">
        <v>120</v>
      </c>
      <c r="F20" s="132"/>
    </row>
    <row r="21" spans="1:6">
      <c r="B21" s="1">
        <v>1</v>
      </c>
      <c r="C21" s="1" t="s">
        <v>121</v>
      </c>
      <c r="E21" s="1">
        <v>425</v>
      </c>
      <c r="F21" s="133">
        <f>SUM(D21:E21)</f>
        <v>425</v>
      </c>
    </row>
    <row r="22" spans="1:6">
      <c r="A22" s="174" t="s">
        <v>122</v>
      </c>
      <c r="B22" s="175"/>
      <c r="C22" s="176"/>
      <c r="D22" s="130">
        <f>SUM(D21)</f>
        <v>0</v>
      </c>
      <c r="E22" s="130">
        <f>SUM(E21)</f>
        <v>425</v>
      </c>
      <c r="F22" s="130">
        <f>SUM(D22:E22)</f>
        <v>425</v>
      </c>
    </row>
    <row r="23" spans="1:6">
      <c r="A23" s="177" t="s">
        <v>123</v>
      </c>
      <c r="B23" s="178"/>
      <c r="C23" s="179"/>
      <c r="D23" s="131">
        <f>SUM(D19+D22)</f>
        <v>22060</v>
      </c>
      <c r="E23" s="131">
        <f>SUM(E19+E22)</f>
        <v>44790</v>
      </c>
      <c r="F23" s="131">
        <f>SUM(F19+F22)</f>
        <v>66850</v>
      </c>
    </row>
  </sheetData>
  <mergeCells count="4">
    <mergeCell ref="A1:B1"/>
    <mergeCell ref="A19:C19"/>
    <mergeCell ref="A22:C22"/>
    <mergeCell ref="A23:C23"/>
  </mergeCells>
  <phoneticPr fontId="0" type="noConversion"/>
  <pageMargins left="1.27" right="0.75" top="1.54" bottom="0.81" header="0.5" footer="0.5"/>
  <pageSetup paperSize="9" orientation="landscape" horizontalDpi="120" verticalDpi="144" r:id="rId1"/>
  <headerFooter alignWithMargins="0">
    <oddHeader>&amp;C&amp;"Times New Roman CE,Félkövér"Pálosvörösmart Községi Önkormányzat
2011. évi költségvetésének&amp;"Times New Roman CE,Normál"
Működési bevételek címenként, és alcímenként&amp;R
5. mód. melléklete
5/2012.(IV.27.)önkorm. rendelethez
Az adatok ezer forintban!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1. sz. melléklet</vt:lpstr>
      <vt:lpstr>1a mell</vt:lpstr>
      <vt:lpstr>1b mell</vt:lpstr>
      <vt:lpstr>2. számú mell.</vt:lpstr>
      <vt:lpstr>4a. mell.</vt:lpstr>
      <vt:lpstr>5. sz. melléklet</vt:lpstr>
      <vt:lpstr>Munka1</vt:lpstr>
      <vt:lpstr>'1. sz. melléklet'!Print_Titles</vt:lpstr>
      <vt:lpstr>'1b mell'!Print_Titles</vt:lpstr>
    </vt:vector>
  </TitlesOfParts>
  <Company>Polgármesteri Hivatal M.sz.im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Pásztorné Tihanyi Tímea</dc:creator>
  <cp:lastModifiedBy>Rendszergazda</cp:lastModifiedBy>
  <cp:lastPrinted>2012-05-09T08:31:54Z</cp:lastPrinted>
  <dcterms:created xsi:type="dcterms:W3CDTF">2001-01-30T09:41:22Z</dcterms:created>
  <dcterms:modified xsi:type="dcterms:W3CDTF">2012-05-09T08:32:25Z</dcterms:modified>
</cp:coreProperties>
</file>